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 tabRatio="742" firstSheet="1" activeTab="7"/>
  </bookViews>
  <sheets>
    <sheet name="Двоеборье муж." sheetId="20" r:id="rId1"/>
    <sheet name="муж.скорость" sheetId="1" r:id="rId2"/>
    <sheet name="муж.трудность" sheetId="17" r:id="rId3"/>
    <sheet name="Двоеборье жен." sheetId="21" r:id="rId4"/>
    <sheet name="жен.скорость" sheetId="2" r:id="rId5"/>
    <sheet name="жен.трудность" sheetId="8" r:id="rId6"/>
    <sheet name="кз т+ск" sheetId="14" r:id="rId7"/>
    <sheet name="коман общий" sheetId="6" r:id="rId8"/>
  </sheets>
  <calcPr calcId="114210" refMode="R1C1"/>
</workbook>
</file>

<file path=xl/calcChain.xml><?xml version="1.0" encoding="utf-8"?>
<calcChain xmlns="http://schemas.openxmlformats.org/spreadsheetml/2006/main">
  <c r="I12" i="21"/>
  <c r="I13"/>
  <c r="I11"/>
  <c r="I15"/>
  <c r="I10"/>
  <c r="I14"/>
  <c r="I19"/>
  <c r="I20"/>
  <c r="I16"/>
  <c r="I18"/>
  <c r="I21"/>
  <c r="I17"/>
  <c r="I23"/>
  <c r="I22"/>
  <c r="I26"/>
  <c r="I24"/>
  <c r="I28"/>
  <c r="I27"/>
  <c r="I25"/>
  <c r="I9"/>
  <c r="I14" i="20"/>
  <c r="I16"/>
  <c r="I13"/>
  <c r="I15"/>
  <c r="I19"/>
  <c r="I18"/>
  <c r="I17"/>
  <c r="I22"/>
  <c r="I20"/>
  <c r="I23"/>
  <c r="I25"/>
  <c r="I21"/>
  <c r="I28"/>
  <c r="I26"/>
  <c r="I24"/>
  <c r="I27"/>
  <c r="I12"/>
  <c r="D16" i="6"/>
  <c r="C16"/>
  <c r="E47" i="14"/>
  <c r="D14" i="6"/>
  <c r="E43" i="14"/>
  <c r="D15" i="6"/>
  <c r="E40" i="14"/>
  <c r="D13" i="6"/>
  <c r="E33" i="14"/>
  <c r="D11" i="6"/>
  <c r="E26" i="14"/>
  <c r="D12" i="6"/>
  <c r="E22" i="14"/>
  <c r="D9" i="6"/>
  <c r="E15" i="14"/>
  <c r="D10" i="6"/>
  <c r="J44" i="14"/>
  <c r="C14" i="6"/>
  <c r="J40" i="14"/>
  <c r="C13" i="6"/>
  <c r="J29" i="14"/>
  <c r="C11" i="6"/>
  <c r="J47" i="14"/>
  <c r="C15" i="6"/>
  <c r="J33" i="14"/>
  <c r="C12" i="6"/>
  <c r="J22" i="14"/>
  <c r="C10" i="6"/>
  <c r="J15" i="14"/>
  <c r="C9" i="6"/>
  <c r="E12"/>
  <c r="E13"/>
  <c r="E14"/>
  <c r="E10"/>
  <c r="E9"/>
  <c r="E11"/>
  <c r="E15"/>
  <c r="E16"/>
</calcChain>
</file>

<file path=xl/sharedStrings.xml><?xml version="1.0" encoding="utf-8"?>
<sst xmlns="http://schemas.openxmlformats.org/spreadsheetml/2006/main" count="716" uniqueCount="141">
  <si>
    <t>Абдеев Эрик</t>
  </si>
  <si>
    <t>б/р</t>
  </si>
  <si>
    <t>Г.р.</t>
  </si>
  <si>
    <t>Фамилия, Имя</t>
  </si>
  <si>
    <t>Команда</t>
  </si>
  <si>
    <t>Разряд</t>
  </si>
  <si>
    <t>Трасса 1</t>
  </si>
  <si>
    <t>Захаров Александр</t>
  </si>
  <si>
    <t>КМС</t>
  </si>
  <si>
    <t>УРГЭУ</t>
  </si>
  <si>
    <t>Большаков Александр</t>
  </si>
  <si>
    <t>МС</t>
  </si>
  <si>
    <t>Ушаков Василий</t>
  </si>
  <si>
    <t>Артамонов Георгий</t>
  </si>
  <si>
    <t>Вяткин Владимир</t>
  </si>
  <si>
    <t>Гильванов Рушан</t>
  </si>
  <si>
    <t>Голобоков Николай</t>
  </si>
  <si>
    <t>УралГУФК</t>
  </si>
  <si>
    <t>УГГУ</t>
  </si>
  <si>
    <t>Ганьжин Денис</t>
  </si>
  <si>
    <t>Деулин Владислав</t>
  </si>
  <si>
    <t>Зайцев Александр</t>
  </si>
  <si>
    <t>Иванов Дмирий</t>
  </si>
  <si>
    <t>УГЛТУ</t>
  </si>
  <si>
    <t>Карандашов Иван</t>
  </si>
  <si>
    <t>Поляков Антон</t>
  </si>
  <si>
    <t>Разуваев Алексей</t>
  </si>
  <si>
    <t>Ощепков Дмитрий</t>
  </si>
  <si>
    <t>УРГАУ</t>
  </si>
  <si>
    <t>Шушмарченко Владислав</t>
  </si>
  <si>
    <t>УИКП</t>
  </si>
  <si>
    <t>Щербаков Максим</t>
  </si>
  <si>
    <t>Мелов Александр</t>
  </si>
  <si>
    <t>Ильин Николай</t>
  </si>
  <si>
    <t>Юрин Кирилл</t>
  </si>
  <si>
    <t>Пайль Константин</t>
  </si>
  <si>
    <t>Лужецкий Сергей</t>
  </si>
  <si>
    <t>Лужецкий Дмитрий</t>
  </si>
  <si>
    <t>Филиппов Дмитрий</t>
  </si>
  <si>
    <t>Квалификация 1</t>
  </si>
  <si>
    <t>Екатеринбург</t>
  </si>
  <si>
    <t>12-14 февраля 2015 г.</t>
  </si>
  <si>
    <t>Скорость.Мужчины</t>
  </si>
  <si>
    <r>
      <rPr>
        <b/>
        <sz val="11"/>
        <color indexed="8"/>
        <rFont val="Calibri"/>
        <family val="2"/>
        <charset val="204"/>
      </rPr>
      <t>1/8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>финала</t>
    </r>
  </si>
  <si>
    <r>
      <rPr>
        <b/>
        <sz val="11"/>
        <color indexed="8"/>
        <rFont val="Calibri"/>
        <family val="2"/>
        <charset val="204"/>
      </rPr>
      <t>1/4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>финала</t>
    </r>
  </si>
  <si>
    <r>
      <rPr>
        <b/>
        <sz val="11"/>
        <color indexed="8"/>
        <rFont val="Calibri"/>
        <family val="2"/>
        <charset val="204"/>
      </rPr>
      <t>1/2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>финала</t>
    </r>
  </si>
  <si>
    <t>Скорость.Женщины</t>
  </si>
  <si>
    <t>Башмакова Юлия</t>
  </si>
  <si>
    <t>Волик София</t>
  </si>
  <si>
    <t>Меньшикова Александра</t>
  </si>
  <si>
    <t>Самойлина Анастасия</t>
  </si>
  <si>
    <t>Минаева Анна</t>
  </si>
  <si>
    <t>Ивонина Анастасия</t>
  </si>
  <si>
    <t>УГАХА</t>
  </si>
  <si>
    <t>Кузнецова Кристина</t>
  </si>
  <si>
    <t>Лежнина Дарья</t>
  </si>
  <si>
    <t>Гилемханова Дана</t>
  </si>
  <si>
    <t>Трофимова Мария</t>
  </si>
  <si>
    <t>Шмелева Алина</t>
  </si>
  <si>
    <t>Дворянкина Анастасия</t>
  </si>
  <si>
    <t>Мокрецова Мария</t>
  </si>
  <si>
    <t>Ковеза Екатерина</t>
  </si>
  <si>
    <t>Маркушева Елена</t>
  </si>
  <si>
    <t>Саитова Карина</t>
  </si>
  <si>
    <t>Ганыч Евгения</t>
  </si>
  <si>
    <t>Сердюк Дарья</t>
  </si>
  <si>
    <t>Журова Татьяна</t>
  </si>
  <si>
    <t>Кель Екатерина</t>
  </si>
  <si>
    <t>Панкратова Екатерина</t>
  </si>
  <si>
    <t>Колесникова Евдокия</t>
  </si>
  <si>
    <t>Попович Екатерина</t>
  </si>
  <si>
    <t>Шилоносова Татьяна</t>
  </si>
  <si>
    <t>ИТОГОВЫЙ  ПРОТОКОЛ РЕЗУЛЬТАТОВ</t>
  </si>
  <si>
    <t>Командный зачет</t>
  </si>
  <si>
    <t>место</t>
  </si>
  <si>
    <t>Скорость</t>
  </si>
  <si>
    <t>Баллы</t>
  </si>
  <si>
    <t>Трудность</t>
  </si>
  <si>
    <t>Место</t>
  </si>
  <si>
    <t>Квалификация</t>
  </si>
  <si>
    <t>Финал</t>
  </si>
  <si>
    <t>Вежливцев Евгений</t>
  </si>
  <si>
    <t>Юрков Игорь</t>
  </si>
  <si>
    <t>Купчик Арсений</t>
  </si>
  <si>
    <t>Факирьянов Дмитрий</t>
  </si>
  <si>
    <t>1,12,43</t>
  </si>
  <si>
    <t>1,11,86</t>
  </si>
  <si>
    <t>1,20,07</t>
  </si>
  <si>
    <t>1,05,85</t>
  </si>
  <si>
    <t>Иванов Дмитрий</t>
  </si>
  <si>
    <t>Новиков Иван</t>
  </si>
  <si>
    <t>МСМК</t>
  </si>
  <si>
    <t>УрГЭУ</t>
  </si>
  <si>
    <t>Сумма</t>
  </si>
  <si>
    <t>Выпол.разр</t>
  </si>
  <si>
    <t>срыв</t>
  </si>
  <si>
    <r>
      <rPr>
        <b/>
        <sz val="11"/>
        <color indexed="8"/>
        <rFont val="Calibri"/>
        <family val="2"/>
        <charset val="204"/>
      </rPr>
      <t>Квалификация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</si>
  <si>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Итоговый протокол результатов</t>
  </si>
  <si>
    <t>Ильин  Николай</t>
  </si>
  <si>
    <t>1/2 финала</t>
  </si>
  <si>
    <t>Плохих О.В.</t>
  </si>
  <si>
    <t>1ю</t>
  </si>
  <si>
    <t>2ю</t>
  </si>
  <si>
    <t>"Универсиада - 2015 среди высших учебных заведений Свердловской области" по скалолазанию</t>
  </si>
  <si>
    <t>12-</t>
  </si>
  <si>
    <t>18+</t>
  </si>
  <si>
    <t>TOP</t>
  </si>
  <si>
    <t>22-</t>
  </si>
  <si>
    <t>8-</t>
  </si>
  <si>
    <t>12+</t>
  </si>
  <si>
    <t>19-</t>
  </si>
  <si>
    <t>8+</t>
  </si>
  <si>
    <t>14-</t>
  </si>
  <si>
    <t>15,2-</t>
  </si>
  <si>
    <t>Квалиф.</t>
  </si>
  <si>
    <t>Время</t>
  </si>
  <si>
    <t>Итого:</t>
  </si>
  <si>
    <t>УрФУ</t>
  </si>
  <si>
    <t>УрГАУ</t>
  </si>
  <si>
    <t>21+</t>
  </si>
  <si>
    <t>17-</t>
  </si>
  <si>
    <t>15-</t>
  </si>
  <si>
    <t>31+</t>
  </si>
  <si>
    <t>31-</t>
  </si>
  <si>
    <t>30+</t>
  </si>
  <si>
    <t>23+</t>
  </si>
  <si>
    <t>18-</t>
  </si>
  <si>
    <t>Трудность. Женщины</t>
  </si>
  <si>
    <t xml:space="preserve">Итоговый протокол результатов </t>
  </si>
  <si>
    <t>Итоговый протокол результатов.</t>
  </si>
  <si>
    <t>Трудность.Мужчины</t>
  </si>
  <si>
    <t>Главный судья (ССМК)</t>
  </si>
  <si>
    <t>Главный секретарь (СС1К)</t>
  </si>
  <si>
    <t>Двоеборье.Мужчины</t>
  </si>
  <si>
    <t>Двоеборье. Женщины</t>
  </si>
  <si>
    <t>зам. по виду (СС1К)    Деулина Е.В.</t>
  </si>
  <si>
    <t>зам. по виду (СС1К) Бернацкая М.Л.</t>
  </si>
  <si>
    <t xml:space="preserve">Михайлова Ю.Б. </t>
  </si>
  <si>
    <t>"Универсиада - 2015 среди высших учебных заведений 
Свердловской области" по скалолазанию</t>
  </si>
  <si>
    <t>"Универсиада - 2015 среди высших учебных заведений Свердловской области" 
по скалолазанию</t>
  </si>
  <si>
    <t>Михайлова Ю.Б.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</si>
</sst>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 vertical="center" wrapText="1"/>
    </xf>
    <xf numFmtId="0" fontId="4" fillId="0" borderId="1">
      <alignment horizontal="center" vertical="center"/>
    </xf>
    <xf numFmtId="0" fontId="4" fillId="0" borderId="1">
      <alignment horizontal="left" vertical="center"/>
    </xf>
    <xf numFmtId="0" fontId="4" fillId="0" borderId="0">
      <alignment horizontal="right"/>
    </xf>
    <xf numFmtId="0" fontId="5" fillId="0" borderId="0">
      <alignment horizontal="center" vertical="center"/>
    </xf>
  </cellStyleXfs>
  <cellXfs count="132">
    <xf numFmtId="0" fontId="0" fillId="0" borderId="0" xfId="0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0" fillId="0" borderId="2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0" fillId="0" borderId="2" xfId="0" applyBorder="1" applyAlignment="1">
      <alignment horizontal="left"/>
    </xf>
    <xf numFmtId="0" fontId="4" fillId="0" borderId="0" xfId="4">
      <alignment horizontal="right"/>
    </xf>
    <xf numFmtId="0" fontId="5" fillId="0" borderId="2" xfId="2" applyFont="1" applyBorder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0" fillId="0" borderId="6" xfId="0" applyBorder="1"/>
    <xf numFmtId="0" fontId="5" fillId="0" borderId="2" xfId="2" applyFont="1" applyBorder="1" applyAlignment="1">
      <alignment horizontal="center" vertical="center"/>
    </xf>
    <xf numFmtId="0" fontId="4" fillId="0" borderId="2" xfId="2" applyFont="1" applyBorder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3" xfId="2" applyFont="1" applyFill="1" applyBorder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2" fillId="0" borderId="2" xfId="0" applyNumberFormat="1" applyFont="1" applyFill="1" applyBorder="1"/>
    <xf numFmtId="0" fontId="0" fillId="0" borderId="24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5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5" fillId="0" borderId="0" xfId="1" applyFont="1" applyAlignment="1">
      <alignment vertical="justify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7" xfId="2" applyFont="1" applyFill="1" applyBorder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7" xfId="0" applyFont="1" applyBorder="1"/>
    <xf numFmtId="0" fontId="0" fillId="0" borderId="5" xfId="0" applyBorder="1"/>
    <xf numFmtId="0" fontId="2" fillId="0" borderId="30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5" fillId="0" borderId="2" xfId="2" applyFont="1" applyFill="1" applyBorder="1">
      <alignment horizontal="center" vertical="center"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0" xfId="0" applyAlignment="1">
      <alignment vertical="justify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1" applyFont="1" applyAlignment="1">
      <alignment vertical="justify"/>
    </xf>
    <xf numFmtId="0" fontId="2" fillId="0" borderId="0" xfId="0" applyFont="1" applyAlignment="1"/>
    <xf numFmtId="0" fontId="5" fillId="0" borderId="0" xfId="5" applyAlignment="1">
      <alignment vertical="center"/>
    </xf>
    <xf numFmtId="0" fontId="0" fillId="0" borderId="13" xfId="0" applyFill="1" applyBorder="1" applyAlignment="1">
      <alignment horizontal="center"/>
    </xf>
    <xf numFmtId="0" fontId="3" fillId="0" borderId="0" xfId="1" applyFont="1" applyAlignment="1">
      <alignment horizontal="center" vertical="justify" wrapText="1"/>
    </xf>
    <xf numFmtId="0" fontId="3" fillId="0" borderId="0" xfId="1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9" fillId="0" borderId="0" xfId="1" applyFont="1" applyAlignment="1">
      <alignment horizontal="center" vertical="justify" wrapText="1"/>
    </xf>
    <xf numFmtId="0" fontId="8" fillId="0" borderId="0" xfId="0" applyFont="1" applyAlignment="1">
      <alignment horizontal="center" vertical="justify"/>
    </xf>
  </cellXfs>
  <cellStyles count="6">
    <cellStyle name="CompTitle" xfId="1"/>
    <cellStyle name="MyStyle" xfId="2"/>
    <cellStyle name="StyleLA" xfId="3"/>
    <cellStyle name="StyleRA" xfId="4"/>
    <cellStyle name="Title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4:L33"/>
  <sheetViews>
    <sheetView workbookViewId="0">
      <selection activeCell="L13" sqref="L13"/>
    </sheetView>
  </sheetViews>
  <sheetFormatPr defaultRowHeight="15"/>
  <cols>
    <col min="2" max="2" width="26.42578125" customWidth="1"/>
    <col min="5" max="5" width="10.85546875" customWidth="1"/>
    <col min="7" max="7" width="11" customWidth="1"/>
    <col min="10" max="10" width="12.140625" customWidth="1"/>
  </cols>
  <sheetData>
    <row r="4" spans="1:10">
      <c r="B4" s="104" t="s">
        <v>138</v>
      </c>
      <c r="C4" s="105"/>
      <c r="D4" s="105"/>
      <c r="E4" s="105"/>
      <c r="F4" s="105"/>
      <c r="G4" s="105"/>
      <c r="H4" s="105"/>
      <c r="I4" s="105"/>
      <c r="J4" s="105"/>
    </row>
    <row r="5" spans="1:10" ht="33" customHeight="1">
      <c r="B5" s="106"/>
      <c r="C5" s="106"/>
      <c r="D5" s="106"/>
      <c r="E5" s="106"/>
      <c r="F5" s="106"/>
      <c r="G5" s="106"/>
      <c r="H5" s="106"/>
      <c r="I5" s="106"/>
      <c r="J5" s="106"/>
    </row>
    <row r="6" spans="1:10">
      <c r="A6" t="s">
        <v>40</v>
      </c>
      <c r="J6" s="69" t="s">
        <v>41</v>
      </c>
    </row>
    <row r="8" spans="1:10">
      <c r="D8" s="9" t="s">
        <v>129</v>
      </c>
    </row>
    <row r="9" spans="1:10">
      <c r="D9" s="9" t="s">
        <v>133</v>
      </c>
    </row>
    <row r="11" spans="1:10">
      <c r="A11" s="11" t="s">
        <v>78</v>
      </c>
      <c r="B11" s="11" t="s">
        <v>3</v>
      </c>
      <c r="C11" s="11" t="s">
        <v>2</v>
      </c>
      <c r="D11" s="11" t="s">
        <v>5</v>
      </c>
      <c r="E11" s="11" t="s">
        <v>4</v>
      </c>
      <c r="F11" s="12" t="s">
        <v>114</v>
      </c>
      <c r="G11" s="12" t="s">
        <v>77</v>
      </c>
      <c r="H11" s="12" t="s">
        <v>75</v>
      </c>
      <c r="I11" s="89" t="s">
        <v>93</v>
      </c>
    </row>
    <row r="12" spans="1:10">
      <c r="A12" s="6">
        <v>1</v>
      </c>
      <c r="B12" s="1" t="s">
        <v>36</v>
      </c>
      <c r="C12" s="6">
        <v>1995</v>
      </c>
      <c r="D12" s="6" t="s">
        <v>11</v>
      </c>
      <c r="E12" s="6" t="s">
        <v>17</v>
      </c>
      <c r="F12" s="6" t="s">
        <v>106</v>
      </c>
      <c r="G12" s="6">
        <v>1</v>
      </c>
      <c r="H12" s="83">
        <v>2</v>
      </c>
      <c r="I12" s="95">
        <f t="shared" ref="I12:I28" si="0">SUM(G12:H12)</f>
        <v>3</v>
      </c>
    </row>
    <row r="13" spans="1:10">
      <c r="A13" s="6">
        <v>2</v>
      </c>
      <c r="B13" s="1" t="s">
        <v>13</v>
      </c>
      <c r="C13" s="6">
        <v>1996</v>
      </c>
      <c r="D13" s="6" t="s">
        <v>11</v>
      </c>
      <c r="E13" s="6" t="s">
        <v>92</v>
      </c>
      <c r="F13" s="6" t="s">
        <v>106</v>
      </c>
      <c r="G13" s="6">
        <v>4</v>
      </c>
      <c r="H13" s="83">
        <v>1</v>
      </c>
      <c r="I13" s="95">
        <f t="shared" si="0"/>
        <v>5</v>
      </c>
    </row>
    <row r="14" spans="1:10">
      <c r="A14" s="6">
        <v>3</v>
      </c>
      <c r="B14" s="1" t="s">
        <v>37</v>
      </c>
      <c r="C14" s="6">
        <v>1994</v>
      </c>
      <c r="D14" s="6" t="s">
        <v>8</v>
      </c>
      <c r="E14" s="6" t="s">
        <v>30</v>
      </c>
      <c r="F14" s="6" t="s">
        <v>106</v>
      </c>
      <c r="G14" s="6">
        <v>2</v>
      </c>
      <c r="H14" s="83">
        <v>3</v>
      </c>
      <c r="I14" s="95">
        <f t="shared" si="0"/>
        <v>5</v>
      </c>
    </row>
    <row r="15" spans="1:10">
      <c r="A15" s="6">
        <v>4</v>
      </c>
      <c r="B15" s="1" t="s">
        <v>20</v>
      </c>
      <c r="C15" s="6">
        <v>1994</v>
      </c>
      <c r="D15" s="6" t="s">
        <v>11</v>
      </c>
      <c r="E15" s="6" t="s">
        <v>117</v>
      </c>
      <c r="F15" s="6" t="s">
        <v>106</v>
      </c>
      <c r="G15" s="6">
        <v>5</v>
      </c>
      <c r="H15" s="83">
        <v>4</v>
      </c>
      <c r="I15" s="95">
        <f t="shared" si="0"/>
        <v>9</v>
      </c>
    </row>
    <row r="16" spans="1:10">
      <c r="A16" s="6">
        <v>5</v>
      </c>
      <c r="B16" s="1" t="s">
        <v>16</v>
      </c>
      <c r="C16" s="6">
        <v>1994</v>
      </c>
      <c r="D16" s="6" t="s">
        <v>11</v>
      </c>
      <c r="E16" s="6" t="s">
        <v>17</v>
      </c>
      <c r="F16" s="6" t="s">
        <v>106</v>
      </c>
      <c r="G16" s="6">
        <v>3</v>
      </c>
      <c r="H16" s="83">
        <v>9</v>
      </c>
      <c r="I16" s="95">
        <f t="shared" si="0"/>
        <v>12</v>
      </c>
    </row>
    <row r="17" spans="1:12">
      <c r="A17" s="6">
        <v>6</v>
      </c>
      <c r="B17" s="1" t="s">
        <v>27</v>
      </c>
      <c r="C17" s="6">
        <v>1996</v>
      </c>
      <c r="D17" s="6" t="s">
        <v>8</v>
      </c>
      <c r="E17" s="6" t="s">
        <v>118</v>
      </c>
      <c r="F17" s="6" t="s">
        <v>107</v>
      </c>
      <c r="G17" s="6">
        <v>8</v>
      </c>
      <c r="H17" s="83">
        <v>5</v>
      </c>
      <c r="I17" s="95">
        <f t="shared" si="0"/>
        <v>13</v>
      </c>
    </row>
    <row r="18" spans="1:12">
      <c r="A18" s="6">
        <v>7</v>
      </c>
      <c r="B18" s="1" t="s">
        <v>25</v>
      </c>
      <c r="C18" s="6">
        <v>1993</v>
      </c>
      <c r="D18" s="6" t="s">
        <v>11</v>
      </c>
      <c r="E18" s="6" t="s">
        <v>117</v>
      </c>
      <c r="F18" s="6" t="s">
        <v>106</v>
      </c>
      <c r="G18" s="6">
        <v>7</v>
      </c>
      <c r="H18" s="83">
        <v>8</v>
      </c>
      <c r="I18" s="95">
        <f t="shared" si="0"/>
        <v>15</v>
      </c>
    </row>
    <row r="19" spans="1:12">
      <c r="A19" s="6">
        <v>8</v>
      </c>
      <c r="B19" s="58" t="s">
        <v>90</v>
      </c>
      <c r="C19" s="59">
        <v>1990</v>
      </c>
      <c r="D19" s="59" t="s">
        <v>91</v>
      </c>
      <c r="E19" s="59" t="s">
        <v>92</v>
      </c>
      <c r="F19" s="59" t="s">
        <v>106</v>
      </c>
      <c r="G19" s="22">
        <v>6</v>
      </c>
      <c r="H19" s="93">
        <v>11</v>
      </c>
      <c r="I19" s="95">
        <f t="shared" si="0"/>
        <v>17</v>
      </c>
    </row>
    <row r="20" spans="1:12">
      <c r="A20" s="6">
        <v>9</v>
      </c>
      <c r="B20" s="1" t="s">
        <v>31</v>
      </c>
      <c r="C20" s="6">
        <v>1995</v>
      </c>
      <c r="D20" s="6" t="s">
        <v>11</v>
      </c>
      <c r="E20" s="6" t="s">
        <v>17</v>
      </c>
      <c r="F20" s="6" t="s">
        <v>109</v>
      </c>
      <c r="G20" s="6">
        <v>10</v>
      </c>
      <c r="H20" s="83">
        <v>10</v>
      </c>
      <c r="I20" s="95">
        <f t="shared" si="0"/>
        <v>20</v>
      </c>
    </row>
    <row r="21" spans="1:12">
      <c r="A21" s="6">
        <v>10</v>
      </c>
      <c r="B21" s="1" t="s">
        <v>26</v>
      </c>
      <c r="C21" s="6">
        <v>1991</v>
      </c>
      <c r="D21" s="6" t="s">
        <v>8</v>
      </c>
      <c r="E21" s="6" t="s">
        <v>23</v>
      </c>
      <c r="F21" s="6">
        <v>12</v>
      </c>
      <c r="G21" s="6">
        <v>13</v>
      </c>
      <c r="H21" s="83">
        <v>13</v>
      </c>
      <c r="I21" s="95">
        <f t="shared" si="0"/>
        <v>26</v>
      </c>
      <c r="J21" s="98"/>
      <c r="K21" s="3"/>
    </row>
    <row r="22" spans="1:12">
      <c r="A22" s="22">
        <v>11</v>
      </c>
      <c r="B22" s="1" t="s">
        <v>19</v>
      </c>
      <c r="C22" s="6">
        <v>1994</v>
      </c>
      <c r="D22" s="6">
        <v>3</v>
      </c>
      <c r="E22" s="6" t="s">
        <v>18</v>
      </c>
      <c r="F22" s="6" t="s">
        <v>110</v>
      </c>
      <c r="G22" s="6">
        <v>9</v>
      </c>
      <c r="H22" s="83">
        <v>24</v>
      </c>
      <c r="I22" s="95">
        <f t="shared" si="0"/>
        <v>33</v>
      </c>
      <c r="J22" s="98"/>
      <c r="K22" s="99"/>
      <c r="L22" s="3"/>
    </row>
    <row r="23" spans="1:12">
      <c r="A23" s="6">
        <v>12</v>
      </c>
      <c r="B23" s="1" t="s">
        <v>15</v>
      </c>
      <c r="C23" s="6">
        <v>1992</v>
      </c>
      <c r="D23" s="6">
        <v>2</v>
      </c>
      <c r="E23" s="6" t="s">
        <v>23</v>
      </c>
      <c r="F23" s="6">
        <v>12</v>
      </c>
      <c r="G23" s="6">
        <v>13</v>
      </c>
      <c r="H23" s="83">
        <v>20</v>
      </c>
      <c r="I23" s="95">
        <f t="shared" si="0"/>
        <v>33</v>
      </c>
    </row>
    <row r="24" spans="1:12">
      <c r="A24" s="6">
        <v>13</v>
      </c>
      <c r="B24" s="1" t="s">
        <v>0</v>
      </c>
      <c r="C24" s="6">
        <v>1993</v>
      </c>
      <c r="D24" s="6" t="s">
        <v>1</v>
      </c>
      <c r="E24" s="6" t="s">
        <v>92</v>
      </c>
      <c r="F24" s="6" t="s">
        <v>111</v>
      </c>
      <c r="G24" s="6">
        <v>17</v>
      </c>
      <c r="H24" s="83">
        <v>17</v>
      </c>
      <c r="I24" s="95">
        <f t="shared" si="0"/>
        <v>34</v>
      </c>
      <c r="J24" s="98"/>
      <c r="K24" s="3"/>
    </row>
    <row r="25" spans="1:12">
      <c r="A25" s="6">
        <v>14</v>
      </c>
      <c r="B25" s="1" t="s">
        <v>22</v>
      </c>
      <c r="C25" s="6">
        <v>1995</v>
      </c>
      <c r="D25" s="6" t="s">
        <v>1</v>
      </c>
      <c r="E25" s="6" t="s">
        <v>23</v>
      </c>
      <c r="F25" s="6">
        <v>12</v>
      </c>
      <c r="G25" s="6">
        <v>13</v>
      </c>
      <c r="H25" s="83">
        <v>22</v>
      </c>
      <c r="I25" s="95">
        <f t="shared" si="0"/>
        <v>35</v>
      </c>
    </row>
    <row r="26" spans="1:12">
      <c r="A26" s="6">
        <v>15</v>
      </c>
      <c r="B26" s="1" t="s">
        <v>24</v>
      </c>
      <c r="C26" s="6">
        <v>1995</v>
      </c>
      <c r="D26" s="6">
        <v>3</v>
      </c>
      <c r="E26" s="6" t="s">
        <v>23</v>
      </c>
      <c r="F26" s="6" t="s">
        <v>104</v>
      </c>
      <c r="G26" s="6">
        <v>15</v>
      </c>
      <c r="H26" s="83">
        <v>23</v>
      </c>
      <c r="I26" s="95">
        <f t="shared" si="0"/>
        <v>38</v>
      </c>
    </row>
    <row r="27" spans="1:12">
      <c r="A27" s="6">
        <v>15</v>
      </c>
      <c r="B27" s="1" t="s">
        <v>29</v>
      </c>
      <c r="C27" s="6">
        <v>1994</v>
      </c>
      <c r="D27" s="6" t="s">
        <v>1</v>
      </c>
      <c r="E27" s="6" t="s">
        <v>30</v>
      </c>
      <c r="F27" s="6" t="s">
        <v>108</v>
      </c>
      <c r="G27" s="6">
        <v>18</v>
      </c>
      <c r="H27" s="83">
        <v>21</v>
      </c>
      <c r="I27" s="95">
        <f t="shared" si="0"/>
        <v>39</v>
      </c>
    </row>
    <row r="28" spans="1:12">
      <c r="A28" s="6">
        <v>15</v>
      </c>
      <c r="B28" s="1" t="s">
        <v>33</v>
      </c>
      <c r="C28" s="6">
        <v>1992</v>
      </c>
      <c r="D28" s="6" t="s">
        <v>1</v>
      </c>
      <c r="E28" s="6" t="s">
        <v>18</v>
      </c>
      <c r="F28" s="6">
        <v>12</v>
      </c>
      <c r="G28" s="6">
        <v>15</v>
      </c>
      <c r="H28" s="83">
        <v>25</v>
      </c>
      <c r="I28" s="95">
        <f t="shared" si="0"/>
        <v>40</v>
      </c>
    </row>
    <row r="29" spans="1:12">
      <c r="I29" s="28"/>
    </row>
    <row r="31" spans="1:12">
      <c r="B31" s="4" t="s">
        <v>131</v>
      </c>
      <c r="E31" t="s">
        <v>100</v>
      </c>
      <c r="I31" s="28"/>
    </row>
    <row r="32" spans="1:12">
      <c r="B32" s="3"/>
      <c r="C32" s="3"/>
      <c r="D32" s="3"/>
      <c r="E32" s="3"/>
      <c r="F32" s="3"/>
      <c r="I32" s="3"/>
      <c r="J32" s="28"/>
    </row>
    <row r="33" spans="2:7">
      <c r="B33" s="3" t="s">
        <v>132</v>
      </c>
      <c r="C33" s="3"/>
      <c r="D33" s="3"/>
      <c r="E33" s="3" t="s">
        <v>137</v>
      </c>
      <c r="F33" s="3"/>
      <c r="G33" s="3"/>
    </row>
  </sheetData>
  <mergeCells count="1">
    <mergeCell ref="B4:J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5:O57"/>
  <sheetViews>
    <sheetView topLeftCell="A7" workbookViewId="0">
      <selection activeCell="R36" sqref="R36"/>
    </sheetView>
  </sheetViews>
  <sheetFormatPr defaultRowHeight="15"/>
  <cols>
    <col min="1" max="1" width="4.28515625" customWidth="1"/>
    <col min="2" max="2" width="24.85546875" customWidth="1"/>
    <col min="3" max="3" width="5.28515625" customWidth="1"/>
    <col min="4" max="4" width="7.7109375" customWidth="1"/>
    <col min="5" max="5" width="12.42578125" customWidth="1"/>
    <col min="6" max="6" width="15.5703125" customWidth="1"/>
    <col min="7" max="7" width="11" customWidth="1"/>
    <col min="8" max="8" width="11.140625" customWidth="1"/>
    <col min="9" max="9" width="11.5703125" customWidth="1"/>
    <col min="10" max="10" width="12" customWidth="1"/>
    <col min="11" max="11" width="11.7109375" customWidth="1"/>
    <col min="12" max="12" width="9" customWidth="1"/>
    <col min="13" max="13" width="12.28515625" customWidth="1"/>
  </cols>
  <sheetData>
    <row r="5" spans="1:13" ht="18" customHeight="1">
      <c r="B5" s="104" t="s">
        <v>139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3" ht="22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3" ht="14.25" customHeight="1">
      <c r="A7" s="9" t="s">
        <v>40</v>
      </c>
      <c r="J7" s="9" t="s">
        <v>41</v>
      </c>
    </row>
    <row r="8" spans="1:13">
      <c r="E8" s="9" t="s">
        <v>97</v>
      </c>
    </row>
    <row r="9" spans="1:13">
      <c r="G9" s="9"/>
    </row>
    <row r="10" spans="1:13">
      <c r="E10" s="9" t="s">
        <v>42</v>
      </c>
    </row>
    <row r="11" spans="1:13" ht="15.75" thickBot="1">
      <c r="B11" t="s">
        <v>135</v>
      </c>
      <c r="F11" s="107" t="s">
        <v>96</v>
      </c>
      <c r="G11" s="108"/>
    </row>
    <row r="12" spans="1:13">
      <c r="A12" s="30" t="s">
        <v>78</v>
      </c>
      <c r="B12" s="31" t="s">
        <v>3</v>
      </c>
      <c r="C12" s="31" t="s">
        <v>2</v>
      </c>
      <c r="D12" s="31" t="s">
        <v>5</v>
      </c>
      <c r="E12" s="31" t="s">
        <v>4</v>
      </c>
      <c r="F12" s="31" t="s">
        <v>6</v>
      </c>
      <c r="G12" s="31" t="s">
        <v>93</v>
      </c>
      <c r="H12" s="32" t="s">
        <v>43</v>
      </c>
      <c r="I12" s="38" t="s">
        <v>44</v>
      </c>
      <c r="J12" s="41" t="s">
        <v>45</v>
      </c>
      <c r="K12" s="42" t="s">
        <v>80</v>
      </c>
      <c r="L12" s="39" t="s">
        <v>76</v>
      </c>
      <c r="M12" s="10" t="s">
        <v>94</v>
      </c>
    </row>
    <row r="13" spans="1:13">
      <c r="A13" s="33">
        <v>1</v>
      </c>
      <c r="B13" s="1" t="s">
        <v>13</v>
      </c>
      <c r="C13" s="6">
        <v>1996</v>
      </c>
      <c r="D13" s="6" t="s">
        <v>11</v>
      </c>
      <c r="E13" s="6" t="s">
        <v>92</v>
      </c>
      <c r="F13" s="6">
        <v>5.67</v>
      </c>
      <c r="G13" s="6">
        <v>13.71</v>
      </c>
      <c r="H13" s="46">
        <v>11.41</v>
      </c>
      <c r="I13" s="43">
        <v>10.94</v>
      </c>
      <c r="J13" s="29">
        <v>10.18</v>
      </c>
      <c r="K13" s="46">
        <v>10.27</v>
      </c>
      <c r="L13" s="40">
        <v>100</v>
      </c>
      <c r="M13" s="6">
        <v>1</v>
      </c>
    </row>
    <row r="14" spans="1:13">
      <c r="A14" s="33">
        <v>2</v>
      </c>
      <c r="B14" s="1" t="s">
        <v>36</v>
      </c>
      <c r="C14" s="6">
        <v>1995</v>
      </c>
      <c r="D14" s="6" t="s">
        <v>11</v>
      </c>
      <c r="E14" s="6" t="s">
        <v>17</v>
      </c>
      <c r="F14" s="6">
        <v>6.2</v>
      </c>
      <c r="G14" s="6">
        <v>12.54</v>
      </c>
      <c r="H14" s="46">
        <v>13.21</v>
      </c>
      <c r="I14" s="43">
        <v>11</v>
      </c>
      <c r="J14" s="29">
        <v>11.03</v>
      </c>
      <c r="K14" s="46">
        <v>10.44</v>
      </c>
      <c r="L14" s="40">
        <v>80</v>
      </c>
      <c r="M14" s="6">
        <v>1</v>
      </c>
    </row>
    <row r="15" spans="1:13">
      <c r="A15" s="33">
        <v>3</v>
      </c>
      <c r="B15" s="1" t="s">
        <v>37</v>
      </c>
      <c r="C15" s="6">
        <v>1994</v>
      </c>
      <c r="D15" s="6" t="s">
        <v>8</v>
      </c>
      <c r="E15" s="6" t="s">
        <v>30</v>
      </c>
      <c r="F15" s="6">
        <v>6.6</v>
      </c>
      <c r="G15" s="6">
        <v>13.78</v>
      </c>
      <c r="H15" s="46">
        <v>12.43</v>
      </c>
      <c r="I15" s="43">
        <v>11.51</v>
      </c>
      <c r="J15" s="29">
        <v>12.25</v>
      </c>
      <c r="K15" s="46">
        <v>11.54</v>
      </c>
      <c r="L15" s="40">
        <v>65</v>
      </c>
      <c r="M15" s="6">
        <v>1</v>
      </c>
    </row>
    <row r="16" spans="1:13" ht="15.75" thickBot="1">
      <c r="A16" s="34">
        <v>4</v>
      </c>
      <c r="B16" s="35" t="s">
        <v>20</v>
      </c>
      <c r="C16" s="36">
        <v>1994</v>
      </c>
      <c r="D16" s="36" t="s">
        <v>11</v>
      </c>
      <c r="E16" s="36" t="s">
        <v>117</v>
      </c>
      <c r="F16" s="36">
        <v>7.53</v>
      </c>
      <c r="G16" s="36">
        <v>14.49</v>
      </c>
      <c r="H16" s="48">
        <v>11.92</v>
      </c>
      <c r="I16" s="44">
        <v>12.25</v>
      </c>
      <c r="J16" s="47">
        <v>11.08</v>
      </c>
      <c r="K16" s="48">
        <v>11.93</v>
      </c>
      <c r="L16" s="40">
        <v>55</v>
      </c>
      <c r="M16" s="6">
        <v>1</v>
      </c>
    </row>
    <row r="17" spans="1:13">
      <c r="A17" s="37">
        <v>5</v>
      </c>
      <c r="B17" s="19" t="s">
        <v>27</v>
      </c>
      <c r="C17" s="22">
        <v>1996</v>
      </c>
      <c r="D17" s="22" t="s">
        <v>8</v>
      </c>
      <c r="E17" s="22" t="s">
        <v>118</v>
      </c>
      <c r="F17" s="22">
        <v>7.6</v>
      </c>
      <c r="G17" s="22">
        <v>14.99</v>
      </c>
      <c r="H17" s="49">
        <v>13.1</v>
      </c>
      <c r="I17" s="45">
        <v>12.29</v>
      </c>
      <c r="J17" s="3"/>
      <c r="L17" s="27">
        <v>51</v>
      </c>
      <c r="M17" s="8">
        <v>1</v>
      </c>
    </row>
    <row r="18" spans="1:13">
      <c r="A18" s="33">
        <v>6</v>
      </c>
      <c r="B18" s="1" t="s">
        <v>35</v>
      </c>
      <c r="C18" s="6">
        <v>1994</v>
      </c>
      <c r="D18" s="6" t="s">
        <v>11</v>
      </c>
      <c r="E18" s="6" t="s">
        <v>117</v>
      </c>
      <c r="F18" s="6">
        <v>5.97</v>
      </c>
      <c r="G18" s="6">
        <v>12.55</v>
      </c>
      <c r="H18" s="46">
        <v>12.15</v>
      </c>
      <c r="I18" s="43">
        <v>15.32</v>
      </c>
      <c r="J18" s="3"/>
      <c r="L18" s="27">
        <v>47</v>
      </c>
      <c r="M18" s="8">
        <v>1</v>
      </c>
    </row>
    <row r="19" spans="1:13">
      <c r="A19" s="33">
        <v>7</v>
      </c>
      <c r="B19" s="1" t="s">
        <v>10</v>
      </c>
      <c r="C19" s="6">
        <v>1996</v>
      </c>
      <c r="D19" s="6" t="s">
        <v>11</v>
      </c>
      <c r="E19" s="6" t="s">
        <v>92</v>
      </c>
      <c r="F19" s="6">
        <v>5.46</v>
      </c>
      <c r="G19" s="6">
        <v>12.57</v>
      </c>
      <c r="H19" s="46">
        <v>12.25</v>
      </c>
      <c r="I19" s="43" t="s">
        <v>95</v>
      </c>
      <c r="J19" s="3"/>
      <c r="L19" s="27">
        <v>43</v>
      </c>
      <c r="M19" s="8">
        <v>1</v>
      </c>
    </row>
    <row r="20" spans="1:13" ht="15.75" thickBot="1">
      <c r="A20" s="34">
        <v>8</v>
      </c>
      <c r="B20" s="35" t="s">
        <v>25</v>
      </c>
      <c r="C20" s="36">
        <v>1993</v>
      </c>
      <c r="D20" s="36" t="s">
        <v>11</v>
      </c>
      <c r="E20" s="36" t="s">
        <v>117</v>
      </c>
      <c r="F20" s="36">
        <v>5.76</v>
      </c>
      <c r="G20" s="36">
        <v>13.8</v>
      </c>
      <c r="H20" s="48">
        <v>12.4</v>
      </c>
      <c r="I20" s="44" t="s">
        <v>95</v>
      </c>
      <c r="J20" s="3"/>
      <c r="L20" s="26">
        <v>40</v>
      </c>
      <c r="M20" s="8">
        <v>1</v>
      </c>
    </row>
    <row r="21" spans="1:13">
      <c r="A21" s="37">
        <v>9</v>
      </c>
      <c r="B21" s="19" t="s">
        <v>16</v>
      </c>
      <c r="C21" s="22">
        <v>1994</v>
      </c>
      <c r="D21" s="22" t="s">
        <v>11</v>
      </c>
      <c r="E21" s="22" t="s">
        <v>17</v>
      </c>
      <c r="F21" s="22">
        <v>8.5399999999999991</v>
      </c>
      <c r="G21" s="22">
        <v>16.12</v>
      </c>
      <c r="H21" s="49">
        <v>12.84</v>
      </c>
      <c r="I21" s="3"/>
      <c r="J21" s="3"/>
      <c r="L21" s="26">
        <v>37</v>
      </c>
      <c r="M21" s="8">
        <v>1</v>
      </c>
    </row>
    <row r="22" spans="1:13">
      <c r="A22" s="33">
        <v>10</v>
      </c>
      <c r="B22" s="1" t="s">
        <v>31</v>
      </c>
      <c r="C22" s="6">
        <v>1995</v>
      </c>
      <c r="D22" s="6" t="s">
        <v>11</v>
      </c>
      <c r="E22" s="6" t="s">
        <v>17</v>
      </c>
      <c r="F22" s="6">
        <v>7.14</v>
      </c>
      <c r="G22" s="6">
        <v>17.32</v>
      </c>
      <c r="H22" s="46">
        <v>13.88</v>
      </c>
      <c r="I22" s="3"/>
      <c r="J22" s="3"/>
      <c r="L22" s="26">
        <v>34</v>
      </c>
      <c r="M22" s="8">
        <v>1</v>
      </c>
    </row>
    <row r="23" spans="1:13">
      <c r="A23" s="33">
        <v>11</v>
      </c>
      <c r="B23" s="2" t="s">
        <v>90</v>
      </c>
      <c r="C23" s="8">
        <v>1990</v>
      </c>
      <c r="D23" s="8" t="s">
        <v>91</v>
      </c>
      <c r="E23" s="8" t="s">
        <v>92</v>
      </c>
      <c r="F23" s="8">
        <v>7.16</v>
      </c>
      <c r="G23" s="8">
        <v>16.36</v>
      </c>
      <c r="H23" s="46">
        <v>14.18</v>
      </c>
      <c r="I23" s="3"/>
      <c r="J23" s="3"/>
      <c r="L23" s="26">
        <v>31</v>
      </c>
      <c r="M23" s="8">
        <v>1</v>
      </c>
    </row>
    <row r="24" spans="1:13">
      <c r="A24" s="33">
        <v>12</v>
      </c>
      <c r="B24" s="1" t="s">
        <v>12</v>
      </c>
      <c r="C24" s="6">
        <v>1996</v>
      </c>
      <c r="D24" s="6" t="s">
        <v>8</v>
      </c>
      <c r="E24" s="8" t="s">
        <v>92</v>
      </c>
      <c r="F24" s="6">
        <v>6.74</v>
      </c>
      <c r="G24" s="6">
        <v>15.12</v>
      </c>
      <c r="H24" s="46">
        <v>14.3</v>
      </c>
      <c r="I24" s="3"/>
      <c r="J24" s="3"/>
      <c r="L24" s="26">
        <v>28</v>
      </c>
      <c r="M24" s="8">
        <v>1</v>
      </c>
    </row>
    <row r="25" spans="1:13">
      <c r="A25" s="33">
        <v>13</v>
      </c>
      <c r="B25" s="1" t="s">
        <v>26</v>
      </c>
      <c r="C25" s="6">
        <v>1991</v>
      </c>
      <c r="D25" s="6" t="s">
        <v>8</v>
      </c>
      <c r="E25" s="6" t="s">
        <v>23</v>
      </c>
      <c r="F25" s="6">
        <v>8.19</v>
      </c>
      <c r="G25" s="6">
        <v>16.68</v>
      </c>
      <c r="H25" s="46">
        <v>16.54</v>
      </c>
      <c r="I25" s="3"/>
      <c r="J25" s="3"/>
      <c r="L25" s="26">
        <v>26</v>
      </c>
      <c r="M25" s="8">
        <v>1</v>
      </c>
    </row>
    <row r="26" spans="1:13">
      <c r="A26" s="33">
        <v>14</v>
      </c>
      <c r="B26" s="1" t="s">
        <v>38</v>
      </c>
      <c r="C26" s="6">
        <v>1995</v>
      </c>
      <c r="D26" s="6">
        <v>1</v>
      </c>
      <c r="E26" s="6" t="s">
        <v>117</v>
      </c>
      <c r="F26" s="6">
        <v>7.25</v>
      </c>
      <c r="G26" s="6">
        <v>15.02</v>
      </c>
      <c r="H26" s="46">
        <v>17.350000000000001</v>
      </c>
      <c r="I26" s="3"/>
      <c r="J26" s="3"/>
      <c r="L26" s="26">
        <v>24</v>
      </c>
      <c r="M26" s="8">
        <v>2</v>
      </c>
    </row>
    <row r="27" spans="1:13">
      <c r="A27" s="33">
        <v>15</v>
      </c>
      <c r="B27" s="1" t="s">
        <v>7</v>
      </c>
      <c r="C27" s="6">
        <v>1992</v>
      </c>
      <c r="D27" s="6" t="s">
        <v>8</v>
      </c>
      <c r="E27" s="6" t="s">
        <v>92</v>
      </c>
      <c r="F27" s="6">
        <v>8.3699999999999992</v>
      </c>
      <c r="G27" s="6">
        <v>17.55</v>
      </c>
      <c r="H27" s="46">
        <v>17.37</v>
      </c>
      <c r="I27" s="3"/>
      <c r="J27" s="3"/>
      <c r="L27" s="26">
        <v>22</v>
      </c>
      <c r="M27" s="8">
        <v>3</v>
      </c>
    </row>
    <row r="28" spans="1:13" ht="15.75" thickBot="1">
      <c r="A28" s="34">
        <v>16</v>
      </c>
      <c r="B28" s="35" t="s">
        <v>34</v>
      </c>
      <c r="C28" s="36">
        <v>1996</v>
      </c>
      <c r="D28" s="36">
        <v>1</v>
      </c>
      <c r="E28" s="36" t="s">
        <v>117</v>
      </c>
      <c r="F28" s="36">
        <v>12.43</v>
      </c>
      <c r="G28" s="36">
        <v>22.59</v>
      </c>
      <c r="H28" s="48">
        <v>17.95</v>
      </c>
      <c r="I28" s="3"/>
      <c r="J28" s="3"/>
      <c r="L28" s="26">
        <v>20</v>
      </c>
      <c r="M28" s="8">
        <v>3</v>
      </c>
    </row>
    <row r="29" spans="1:13">
      <c r="A29" s="22">
        <v>17</v>
      </c>
      <c r="B29" s="19" t="s">
        <v>0</v>
      </c>
      <c r="C29" s="22">
        <v>1993</v>
      </c>
      <c r="D29" s="22" t="s">
        <v>1</v>
      </c>
      <c r="E29" s="22" t="s">
        <v>92</v>
      </c>
      <c r="F29" s="22">
        <v>10.19</v>
      </c>
      <c r="G29" s="22">
        <v>23.43</v>
      </c>
      <c r="H29" s="24"/>
      <c r="I29" s="3"/>
      <c r="J29" s="3"/>
      <c r="L29" s="26">
        <v>18</v>
      </c>
      <c r="M29" s="6" t="s">
        <v>101</v>
      </c>
    </row>
    <row r="30" spans="1:13">
      <c r="A30" s="6">
        <v>18</v>
      </c>
      <c r="B30" s="1" t="s">
        <v>14</v>
      </c>
      <c r="C30" s="6">
        <v>1996</v>
      </c>
      <c r="D30" s="6" t="s">
        <v>8</v>
      </c>
      <c r="E30" s="6" t="s">
        <v>117</v>
      </c>
      <c r="F30" s="6">
        <v>10.07</v>
      </c>
      <c r="G30" s="6">
        <v>23.46</v>
      </c>
      <c r="H30" s="24"/>
      <c r="I30" s="3"/>
      <c r="J30" s="3"/>
      <c r="L30" s="26">
        <v>16</v>
      </c>
      <c r="M30" s="6" t="s">
        <v>101</v>
      </c>
    </row>
    <row r="31" spans="1:13">
      <c r="A31" s="6">
        <v>19</v>
      </c>
      <c r="B31" s="1" t="s">
        <v>21</v>
      </c>
      <c r="C31" s="6">
        <v>1995</v>
      </c>
      <c r="D31" s="6">
        <v>1</v>
      </c>
      <c r="E31" s="6" t="s">
        <v>18</v>
      </c>
      <c r="F31" s="6">
        <v>11.51</v>
      </c>
      <c r="G31" s="6">
        <v>23.52</v>
      </c>
      <c r="H31" s="24"/>
      <c r="I31" s="3"/>
      <c r="J31" s="3"/>
      <c r="L31" s="26">
        <v>14</v>
      </c>
      <c r="M31" s="6" t="s">
        <v>102</v>
      </c>
    </row>
    <row r="32" spans="1:13">
      <c r="A32" s="6">
        <v>20</v>
      </c>
      <c r="B32" s="1" t="s">
        <v>15</v>
      </c>
      <c r="C32" s="6">
        <v>1992</v>
      </c>
      <c r="D32" s="6">
        <v>2</v>
      </c>
      <c r="E32" s="6" t="s">
        <v>23</v>
      </c>
      <c r="F32" s="6">
        <v>11.61</v>
      </c>
      <c r="G32" s="6">
        <v>24.65</v>
      </c>
      <c r="H32" s="24"/>
      <c r="I32" s="3"/>
      <c r="J32" s="3"/>
      <c r="L32" s="26">
        <v>12</v>
      </c>
      <c r="M32" s="6" t="s">
        <v>102</v>
      </c>
    </row>
    <row r="33" spans="1:15">
      <c r="A33" s="6">
        <v>21</v>
      </c>
      <c r="B33" s="1" t="s">
        <v>29</v>
      </c>
      <c r="C33" s="6">
        <v>1994</v>
      </c>
      <c r="D33" s="6" t="s">
        <v>1</v>
      </c>
      <c r="E33" s="6" t="s">
        <v>30</v>
      </c>
      <c r="F33" s="6">
        <v>11.49</v>
      </c>
      <c r="G33" s="6">
        <v>25.43</v>
      </c>
      <c r="H33" s="24"/>
      <c r="I33" s="3"/>
      <c r="J33" s="3"/>
      <c r="L33" s="26">
        <v>10</v>
      </c>
    </row>
    <row r="34" spans="1:15">
      <c r="A34" s="6">
        <v>22</v>
      </c>
      <c r="B34" s="1" t="s">
        <v>89</v>
      </c>
      <c r="C34" s="6">
        <v>1995</v>
      </c>
      <c r="D34" s="6" t="s">
        <v>1</v>
      </c>
      <c r="E34" s="6" t="s">
        <v>23</v>
      </c>
      <c r="F34" s="6">
        <v>14.13</v>
      </c>
      <c r="G34" s="6">
        <v>29.12</v>
      </c>
      <c r="H34" s="24"/>
      <c r="I34" s="3"/>
      <c r="J34" s="3"/>
      <c r="L34" s="26">
        <v>9</v>
      </c>
    </row>
    <row r="35" spans="1:15">
      <c r="A35" s="6">
        <v>23</v>
      </c>
      <c r="B35" s="1" t="s">
        <v>24</v>
      </c>
      <c r="C35" s="6">
        <v>1995</v>
      </c>
      <c r="D35" s="6">
        <v>3</v>
      </c>
      <c r="E35" s="6" t="s">
        <v>23</v>
      </c>
      <c r="F35" s="6">
        <v>15.92</v>
      </c>
      <c r="G35" s="6">
        <v>31.88</v>
      </c>
      <c r="H35" s="24"/>
      <c r="I35" s="3"/>
      <c r="J35" s="3"/>
      <c r="L35" s="26">
        <v>8</v>
      </c>
    </row>
    <row r="36" spans="1:15">
      <c r="A36" s="6">
        <v>24</v>
      </c>
      <c r="B36" s="1" t="s">
        <v>19</v>
      </c>
      <c r="C36" s="6">
        <v>1994</v>
      </c>
      <c r="D36" s="6">
        <v>3</v>
      </c>
      <c r="E36" s="6" t="s">
        <v>18</v>
      </c>
      <c r="F36" s="6">
        <v>14.96</v>
      </c>
      <c r="G36" s="6">
        <v>33.5</v>
      </c>
      <c r="H36" s="24"/>
      <c r="I36" s="3"/>
      <c r="J36" s="3"/>
      <c r="L36" s="26">
        <v>7</v>
      </c>
    </row>
    <row r="37" spans="1:15">
      <c r="A37" s="6">
        <v>25</v>
      </c>
      <c r="B37" s="1" t="s">
        <v>33</v>
      </c>
      <c r="C37" s="6">
        <v>1992</v>
      </c>
      <c r="D37" s="6" t="s">
        <v>1</v>
      </c>
      <c r="E37" s="6" t="s">
        <v>18</v>
      </c>
      <c r="F37" s="6">
        <v>16.71</v>
      </c>
      <c r="G37" s="6">
        <v>34.299999999999997</v>
      </c>
      <c r="H37" s="24"/>
      <c r="I37" s="3"/>
      <c r="J37" s="3"/>
      <c r="L37" s="26">
        <v>6</v>
      </c>
    </row>
    <row r="38" spans="1:15">
      <c r="A38" s="3"/>
      <c r="B38" s="4"/>
      <c r="C38" s="3"/>
      <c r="D38" s="3"/>
      <c r="E38" s="3"/>
      <c r="F38" s="3"/>
      <c r="G38" s="3"/>
      <c r="H38" s="24"/>
      <c r="I38" s="3"/>
      <c r="J38" s="3"/>
      <c r="M38" s="28"/>
    </row>
    <row r="39" spans="1:15">
      <c r="A39" s="3"/>
      <c r="B39" s="3"/>
      <c r="C39" s="3"/>
      <c r="D39" s="3"/>
      <c r="E39" s="3"/>
      <c r="F39" s="3"/>
      <c r="G39" s="3"/>
      <c r="H39" s="3"/>
      <c r="I39" s="3"/>
      <c r="J39" s="3"/>
      <c r="M39" s="28"/>
    </row>
    <row r="40" spans="1:15">
      <c r="A40" s="3"/>
      <c r="B40" s="4"/>
      <c r="C40" s="3"/>
      <c r="D40" s="3"/>
      <c r="E40" s="3"/>
      <c r="F40" s="3"/>
      <c r="G40" s="3"/>
      <c r="H40" s="3"/>
      <c r="I40" s="3"/>
      <c r="J40" s="3"/>
      <c r="M40" s="28"/>
    </row>
    <row r="41" spans="1:15">
      <c r="A41" s="3"/>
      <c r="B41" s="4" t="s">
        <v>131</v>
      </c>
      <c r="E41" t="s">
        <v>100</v>
      </c>
      <c r="G41" s="3"/>
      <c r="H41" s="3"/>
      <c r="I41" s="3"/>
      <c r="J41" s="3"/>
    </row>
    <row r="42" spans="1: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5">
      <c r="A43" s="3"/>
      <c r="B43" s="3" t="s">
        <v>132</v>
      </c>
      <c r="C43" s="3"/>
      <c r="D43" s="3"/>
      <c r="E43" s="3" t="s">
        <v>137</v>
      </c>
      <c r="F43" s="3"/>
      <c r="G43" s="3"/>
      <c r="H43" s="3"/>
      <c r="I43" s="3"/>
      <c r="J43" s="3"/>
    </row>
    <row r="44" spans="1:15">
      <c r="H44" s="3"/>
      <c r="I44" s="3"/>
      <c r="J44" s="3"/>
    </row>
    <row r="45" spans="1:15">
      <c r="L45" s="3"/>
      <c r="M45" s="3"/>
      <c r="N45" s="3"/>
      <c r="O45" s="3"/>
    </row>
    <row r="46" spans="1:15">
      <c r="L46" s="3"/>
      <c r="M46" s="3"/>
      <c r="N46" s="3"/>
      <c r="O46" s="3"/>
    </row>
    <row r="47" spans="1:15">
      <c r="L47" s="3"/>
      <c r="M47" s="3"/>
      <c r="N47" s="3"/>
      <c r="O47" s="3"/>
    </row>
    <row r="48" spans="1:15">
      <c r="L48" s="3"/>
      <c r="M48" s="28"/>
      <c r="N48" s="3"/>
      <c r="O48" s="3"/>
    </row>
    <row r="49" spans="12:15">
      <c r="L49" s="3"/>
      <c r="M49" s="28"/>
      <c r="N49" s="3"/>
      <c r="O49" s="3"/>
    </row>
    <row r="50" spans="12:15">
      <c r="L50" s="3"/>
      <c r="M50" s="28"/>
      <c r="N50" s="3"/>
      <c r="O50" s="3"/>
    </row>
    <row r="51" spans="12:15">
      <c r="L51" s="3"/>
      <c r="M51" s="3"/>
      <c r="N51" s="3"/>
      <c r="O51" s="3"/>
    </row>
    <row r="56" spans="12:15" ht="15" customHeight="1"/>
    <row r="57" spans="12:15" ht="33" customHeight="1"/>
  </sheetData>
  <mergeCells count="2">
    <mergeCell ref="F11:G11"/>
    <mergeCell ref="B5:L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4:J38"/>
  <sheetViews>
    <sheetView topLeftCell="A7" workbookViewId="0">
      <selection activeCell="L24" sqref="L24"/>
    </sheetView>
  </sheetViews>
  <sheetFormatPr defaultRowHeight="15"/>
  <cols>
    <col min="2" max="2" width="26.42578125" customWidth="1"/>
    <col min="5" max="5" width="10.28515625" customWidth="1"/>
    <col min="6" max="6" width="10.140625" customWidth="1"/>
    <col min="9" max="9" width="9.7109375" customWidth="1"/>
    <col min="10" max="10" width="12.140625" customWidth="1"/>
  </cols>
  <sheetData>
    <row r="4" spans="1:10">
      <c r="B4" s="104" t="s">
        <v>138</v>
      </c>
      <c r="C4" s="105"/>
      <c r="D4" s="105"/>
      <c r="E4" s="105"/>
      <c r="F4" s="105"/>
      <c r="G4" s="105"/>
      <c r="H4" s="105"/>
      <c r="I4" s="105"/>
      <c r="J4" s="105"/>
    </row>
    <row r="5" spans="1:10" ht="33" customHeight="1">
      <c r="B5" s="106"/>
      <c r="C5" s="106"/>
      <c r="D5" s="106"/>
      <c r="E5" s="106"/>
      <c r="F5" s="106"/>
      <c r="G5" s="106"/>
      <c r="H5" s="106"/>
      <c r="I5" s="106"/>
      <c r="J5" s="106"/>
    </row>
    <row r="6" spans="1:10">
      <c r="A6" t="s">
        <v>40</v>
      </c>
      <c r="J6" s="69" t="s">
        <v>41</v>
      </c>
    </row>
    <row r="8" spans="1:10">
      <c r="D8" s="9" t="s">
        <v>129</v>
      </c>
    </row>
    <row r="9" spans="1:10">
      <c r="E9" s="9" t="s">
        <v>130</v>
      </c>
    </row>
    <row r="10" spans="1:10">
      <c r="B10" t="s">
        <v>136</v>
      </c>
    </row>
    <row r="11" spans="1:10">
      <c r="A11" s="11" t="s">
        <v>78</v>
      </c>
      <c r="B11" s="11" t="s">
        <v>3</v>
      </c>
      <c r="C11" s="11" t="s">
        <v>2</v>
      </c>
      <c r="D11" s="11" t="s">
        <v>5</v>
      </c>
      <c r="E11" s="11" t="s">
        <v>4</v>
      </c>
      <c r="F11" s="12" t="s">
        <v>114</v>
      </c>
      <c r="G11" s="12" t="s">
        <v>80</v>
      </c>
      <c r="H11" s="12" t="s">
        <v>115</v>
      </c>
      <c r="I11" s="71" t="s">
        <v>76</v>
      </c>
      <c r="J11" s="10" t="s">
        <v>94</v>
      </c>
    </row>
    <row r="12" spans="1:10">
      <c r="A12" s="6">
        <v>1</v>
      </c>
      <c r="B12" s="1" t="s">
        <v>84</v>
      </c>
      <c r="C12" s="62">
        <v>1994</v>
      </c>
      <c r="D12" s="62" t="s">
        <v>11</v>
      </c>
      <c r="E12" s="62" t="s">
        <v>117</v>
      </c>
      <c r="F12" s="6" t="s">
        <v>106</v>
      </c>
      <c r="G12" s="6" t="s">
        <v>106</v>
      </c>
      <c r="H12" s="90">
        <v>0.19097222222222221</v>
      </c>
      <c r="I12" s="72">
        <v>100</v>
      </c>
      <c r="J12" s="6">
        <v>1</v>
      </c>
    </row>
    <row r="13" spans="1:10">
      <c r="A13" s="6">
        <v>2</v>
      </c>
      <c r="B13" s="1" t="s">
        <v>36</v>
      </c>
      <c r="C13" s="6">
        <v>1995</v>
      </c>
      <c r="D13" s="6" t="s">
        <v>11</v>
      </c>
      <c r="E13" s="6" t="s">
        <v>17</v>
      </c>
      <c r="F13" s="6" t="s">
        <v>106</v>
      </c>
      <c r="G13" s="6">
        <v>35</v>
      </c>
      <c r="H13" s="90">
        <v>0.14722222222222223</v>
      </c>
      <c r="I13" s="72">
        <v>80</v>
      </c>
      <c r="J13" s="6">
        <v>1</v>
      </c>
    </row>
    <row r="14" spans="1:10">
      <c r="A14" s="6">
        <v>3</v>
      </c>
      <c r="B14" s="1" t="s">
        <v>83</v>
      </c>
      <c r="C14" s="6">
        <v>1994</v>
      </c>
      <c r="D14" s="6" t="s">
        <v>11</v>
      </c>
      <c r="E14" s="6" t="s">
        <v>117</v>
      </c>
      <c r="F14" s="6" t="s">
        <v>106</v>
      </c>
      <c r="G14" s="6" t="s">
        <v>122</v>
      </c>
      <c r="H14" s="90">
        <v>0.14861111111111111</v>
      </c>
      <c r="I14" s="72">
        <v>65</v>
      </c>
      <c r="J14" s="6">
        <v>1</v>
      </c>
    </row>
    <row r="15" spans="1:10">
      <c r="A15" s="6">
        <v>4</v>
      </c>
      <c r="B15" s="1" t="s">
        <v>37</v>
      </c>
      <c r="C15" s="6">
        <v>1994</v>
      </c>
      <c r="D15" s="6" t="s">
        <v>8</v>
      </c>
      <c r="E15" s="6" t="s">
        <v>30</v>
      </c>
      <c r="F15" s="6" t="s">
        <v>106</v>
      </c>
      <c r="G15" s="6">
        <v>31</v>
      </c>
      <c r="H15" s="90">
        <v>0.15972222222222224</v>
      </c>
      <c r="I15" s="72">
        <v>55</v>
      </c>
      <c r="J15" s="6">
        <v>1</v>
      </c>
    </row>
    <row r="16" spans="1:10">
      <c r="A16" s="6">
        <v>5</v>
      </c>
      <c r="B16" s="1" t="s">
        <v>16</v>
      </c>
      <c r="C16" s="6">
        <v>1994</v>
      </c>
      <c r="D16" s="6" t="s">
        <v>11</v>
      </c>
      <c r="E16" s="6" t="s">
        <v>17</v>
      </c>
      <c r="F16" s="6" t="s">
        <v>106</v>
      </c>
      <c r="G16" s="6" t="s">
        <v>123</v>
      </c>
      <c r="H16" s="90">
        <v>0.12638888888888888</v>
      </c>
      <c r="I16" s="73">
        <v>51</v>
      </c>
      <c r="J16" s="8">
        <v>1</v>
      </c>
    </row>
    <row r="17" spans="1:10">
      <c r="A17" s="6">
        <v>6</v>
      </c>
      <c r="B17" s="1" t="s">
        <v>13</v>
      </c>
      <c r="C17" s="6">
        <v>1996</v>
      </c>
      <c r="D17" s="6" t="s">
        <v>11</v>
      </c>
      <c r="E17" s="6" t="s">
        <v>92</v>
      </c>
      <c r="F17" s="6" t="s">
        <v>106</v>
      </c>
      <c r="G17" s="6" t="s">
        <v>124</v>
      </c>
      <c r="H17" s="90">
        <v>9.8611111111111108E-2</v>
      </c>
      <c r="I17" s="73">
        <v>47</v>
      </c>
      <c r="J17" s="8">
        <v>1</v>
      </c>
    </row>
    <row r="18" spans="1:10">
      <c r="A18" s="6">
        <v>7</v>
      </c>
      <c r="B18" s="1" t="s">
        <v>20</v>
      </c>
      <c r="C18" s="6">
        <v>1994</v>
      </c>
      <c r="D18" s="6" t="s">
        <v>11</v>
      </c>
      <c r="E18" s="6" t="s">
        <v>117</v>
      </c>
      <c r="F18" s="6" t="s">
        <v>106</v>
      </c>
      <c r="G18" s="6" t="s">
        <v>124</v>
      </c>
      <c r="H18" s="90">
        <v>0.12986111111111112</v>
      </c>
      <c r="I18" s="73">
        <v>43</v>
      </c>
      <c r="J18" s="8">
        <v>1</v>
      </c>
    </row>
    <row r="19" spans="1:10">
      <c r="A19" s="6">
        <v>8</v>
      </c>
      <c r="B19" s="2" t="s">
        <v>90</v>
      </c>
      <c r="C19" s="8">
        <v>1990</v>
      </c>
      <c r="D19" s="8" t="s">
        <v>91</v>
      </c>
      <c r="E19" s="8" t="s">
        <v>92</v>
      </c>
      <c r="F19" s="8" t="s">
        <v>106</v>
      </c>
      <c r="G19" s="6" t="s">
        <v>125</v>
      </c>
      <c r="H19" s="90">
        <v>7.3611111111111113E-2</v>
      </c>
      <c r="I19" s="74">
        <v>40</v>
      </c>
      <c r="J19" s="8">
        <v>1</v>
      </c>
    </row>
    <row r="20" spans="1:10">
      <c r="A20" s="6">
        <v>9</v>
      </c>
      <c r="B20" s="1" t="s">
        <v>82</v>
      </c>
      <c r="C20" s="6">
        <v>1995</v>
      </c>
      <c r="D20" s="6">
        <v>1</v>
      </c>
      <c r="E20" s="6" t="s">
        <v>117</v>
      </c>
      <c r="F20" s="6" t="s">
        <v>106</v>
      </c>
      <c r="G20" s="6">
        <v>23</v>
      </c>
      <c r="H20" s="90">
        <v>9.375E-2</v>
      </c>
      <c r="I20" s="74">
        <v>37</v>
      </c>
      <c r="J20" s="8">
        <v>1</v>
      </c>
    </row>
    <row r="21" spans="1:10" ht="15.75" thickBot="1">
      <c r="A21" s="36">
        <v>10</v>
      </c>
      <c r="B21" s="35" t="s">
        <v>25</v>
      </c>
      <c r="C21" s="36">
        <v>1993</v>
      </c>
      <c r="D21" s="36" t="s">
        <v>11</v>
      </c>
      <c r="E21" s="36" t="s">
        <v>117</v>
      </c>
      <c r="F21" s="36" t="s">
        <v>106</v>
      </c>
      <c r="G21" s="36" t="s">
        <v>126</v>
      </c>
      <c r="H21" s="88">
        <v>4.9305555555555554E-2</v>
      </c>
      <c r="I21" s="76">
        <v>34</v>
      </c>
      <c r="J21" s="103">
        <v>1</v>
      </c>
    </row>
    <row r="22" spans="1:10">
      <c r="A22" s="22">
        <v>11</v>
      </c>
      <c r="B22" s="19" t="s">
        <v>27</v>
      </c>
      <c r="C22" s="22">
        <v>1996</v>
      </c>
      <c r="D22" s="22" t="s">
        <v>8</v>
      </c>
      <c r="E22" s="22" t="s">
        <v>118</v>
      </c>
      <c r="F22" s="22" t="s">
        <v>107</v>
      </c>
      <c r="G22" s="19"/>
      <c r="H22" s="19"/>
      <c r="I22" s="75">
        <v>31</v>
      </c>
      <c r="J22" s="59">
        <v>1</v>
      </c>
    </row>
    <row r="23" spans="1:10">
      <c r="A23" s="6">
        <v>12</v>
      </c>
      <c r="B23" s="1" t="s">
        <v>19</v>
      </c>
      <c r="C23" s="6">
        <v>1994</v>
      </c>
      <c r="D23" s="6">
        <v>3</v>
      </c>
      <c r="E23" s="6" t="s">
        <v>18</v>
      </c>
      <c r="F23" s="6" t="s">
        <v>110</v>
      </c>
      <c r="G23" s="1"/>
      <c r="H23" s="1"/>
      <c r="I23" s="74">
        <v>28</v>
      </c>
      <c r="J23" s="8">
        <v>1</v>
      </c>
    </row>
    <row r="24" spans="1:10">
      <c r="A24" s="6">
        <v>13</v>
      </c>
      <c r="B24" s="1" t="s">
        <v>81</v>
      </c>
      <c r="C24" s="6">
        <v>1993</v>
      </c>
      <c r="D24" s="6" t="s">
        <v>1</v>
      </c>
      <c r="E24" s="6" t="s">
        <v>117</v>
      </c>
      <c r="F24" s="6" t="s">
        <v>105</v>
      </c>
      <c r="G24" s="1"/>
      <c r="H24" s="1"/>
      <c r="I24" s="74">
        <v>26</v>
      </c>
      <c r="J24" s="8">
        <v>1</v>
      </c>
    </row>
    <row r="25" spans="1:10">
      <c r="A25" s="6">
        <v>14</v>
      </c>
      <c r="B25" s="1" t="s">
        <v>31</v>
      </c>
      <c r="C25" s="6">
        <v>1995</v>
      </c>
      <c r="D25" s="6" t="s">
        <v>11</v>
      </c>
      <c r="E25" s="6" t="s">
        <v>17</v>
      </c>
      <c r="F25" s="6" t="s">
        <v>109</v>
      </c>
      <c r="G25" s="1"/>
      <c r="H25" s="1"/>
      <c r="I25" s="74">
        <v>24</v>
      </c>
      <c r="J25" s="8">
        <v>2</v>
      </c>
    </row>
    <row r="26" spans="1:10">
      <c r="A26" s="6">
        <v>15</v>
      </c>
      <c r="B26" s="1" t="s">
        <v>15</v>
      </c>
      <c r="C26" s="6">
        <v>1992</v>
      </c>
      <c r="D26" s="6">
        <v>2</v>
      </c>
      <c r="E26" s="6" t="s">
        <v>23</v>
      </c>
      <c r="F26" s="6">
        <v>12</v>
      </c>
      <c r="G26" s="1"/>
      <c r="H26" s="1"/>
      <c r="I26" s="74">
        <v>18</v>
      </c>
      <c r="J26" s="8">
        <v>3</v>
      </c>
    </row>
    <row r="27" spans="1:10">
      <c r="A27" s="6">
        <v>15</v>
      </c>
      <c r="B27" s="1" t="s">
        <v>22</v>
      </c>
      <c r="C27" s="6">
        <v>1995</v>
      </c>
      <c r="D27" s="6" t="s">
        <v>1</v>
      </c>
      <c r="E27" s="6" t="s">
        <v>23</v>
      </c>
      <c r="F27" s="6">
        <v>12</v>
      </c>
      <c r="G27" s="1"/>
      <c r="H27" s="1"/>
      <c r="I27" s="74">
        <v>18</v>
      </c>
      <c r="J27" s="8">
        <v>3</v>
      </c>
    </row>
    <row r="28" spans="1:10">
      <c r="A28" s="6">
        <v>15</v>
      </c>
      <c r="B28" s="1" t="s">
        <v>26</v>
      </c>
      <c r="C28" s="6">
        <v>1991</v>
      </c>
      <c r="D28" s="6" t="s">
        <v>8</v>
      </c>
      <c r="E28" s="6" t="s">
        <v>23</v>
      </c>
      <c r="F28" s="6">
        <v>12</v>
      </c>
      <c r="G28" s="1"/>
      <c r="H28" s="1"/>
      <c r="I28" s="74">
        <v>18</v>
      </c>
      <c r="J28" s="6" t="s">
        <v>101</v>
      </c>
    </row>
    <row r="29" spans="1:10">
      <c r="A29" s="6">
        <v>15</v>
      </c>
      <c r="B29" s="1" t="s">
        <v>32</v>
      </c>
      <c r="C29" s="6">
        <v>1992</v>
      </c>
      <c r="D29" s="6" t="s">
        <v>8</v>
      </c>
      <c r="E29" s="6" t="s">
        <v>18</v>
      </c>
      <c r="F29" s="6">
        <v>12</v>
      </c>
      <c r="G29" s="1"/>
      <c r="H29" s="1"/>
      <c r="I29" s="74">
        <v>18</v>
      </c>
      <c r="J29" s="6" t="s">
        <v>101</v>
      </c>
    </row>
    <row r="30" spans="1:10">
      <c r="A30" s="6">
        <v>15</v>
      </c>
      <c r="B30" s="1" t="s">
        <v>33</v>
      </c>
      <c r="C30" s="6">
        <v>1992</v>
      </c>
      <c r="D30" s="6" t="s">
        <v>1</v>
      </c>
      <c r="E30" s="6" t="s">
        <v>18</v>
      </c>
      <c r="F30" s="6">
        <v>12</v>
      </c>
      <c r="G30" s="1"/>
      <c r="H30" s="1"/>
      <c r="I30" s="74">
        <v>18</v>
      </c>
      <c r="J30" s="6" t="s">
        <v>102</v>
      </c>
    </row>
    <row r="31" spans="1:10">
      <c r="A31" s="6">
        <v>20</v>
      </c>
      <c r="B31" s="1" t="s">
        <v>24</v>
      </c>
      <c r="C31" s="6">
        <v>1995</v>
      </c>
      <c r="D31" s="6">
        <v>3</v>
      </c>
      <c r="E31" s="6" t="s">
        <v>23</v>
      </c>
      <c r="F31" s="6" t="s">
        <v>104</v>
      </c>
      <c r="G31" s="1"/>
      <c r="H31" s="1"/>
      <c r="I31" s="74">
        <v>12</v>
      </c>
      <c r="J31" s="6" t="s">
        <v>102</v>
      </c>
    </row>
    <row r="32" spans="1:10">
      <c r="A32" s="6">
        <v>21</v>
      </c>
      <c r="B32" s="1" t="s">
        <v>0</v>
      </c>
      <c r="C32" s="6">
        <v>1993</v>
      </c>
      <c r="D32" s="6" t="s">
        <v>1</v>
      </c>
      <c r="E32" s="6" t="s">
        <v>92</v>
      </c>
      <c r="F32" s="6" t="s">
        <v>111</v>
      </c>
      <c r="G32" s="1"/>
      <c r="H32" s="1"/>
      <c r="I32" s="74">
        <v>10</v>
      </c>
      <c r="J32" s="60"/>
    </row>
    <row r="33" spans="1:10">
      <c r="A33" s="6">
        <v>22</v>
      </c>
      <c r="B33" s="1" t="s">
        <v>29</v>
      </c>
      <c r="C33" s="6">
        <v>1994</v>
      </c>
      <c r="D33" s="6" t="s">
        <v>1</v>
      </c>
      <c r="E33" s="6" t="s">
        <v>30</v>
      </c>
      <c r="F33" s="6" t="s">
        <v>108</v>
      </c>
      <c r="G33" s="1"/>
      <c r="H33" s="1"/>
      <c r="I33" s="26">
        <v>9</v>
      </c>
    </row>
    <row r="34" spans="1:10">
      <c r="I34" s="28"/>
    </row>
    <row r="35" spans="1:10">
      <c r="I35" s="28"/>
    </row>
    <row r="36" spans="1:10">
      <c r="B36" s="4" t="s">
        <v>131</v>
      </c>
      <c r="E36" t="s">
        <v>100</v>
      </c>
      <c r="I36" s="28"/>
    </row>
    <row r="37" spans="1:10">
      <c r="B37" s="3"/>
      <c r="C37" s="3"/>
      <c r="D37" s="3"/>
      <c r="E37" s="3"/>
      <c r="F37" s="3"/>
      <c r="I37" s="3"/>
      <c r="J37" s="28"/>
    </row>
    <row r="38" spans="1:10">
      <c r="B38" s="3" t="s">
        <v>132</v>
      </c>
      <c r="C38" s="3"/>
      <c r="D38" s="3"/>
      <c r="E38" s="3" t="s">
        <v>140</v>
      </c>
      <c r="F38" s="3"/>
      <c r="G38" s="3"/>
    </row>
  </sheetData>
  <mergeCells count="1">
    <mergeCell ref="B4:J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2:K58"/>
  <sheetViews>
    <sheetView workbookViewId="0">
      <selection activeCell="E36" sqref="E36"/>
    </sheetView>
  </sheetViews>
  <sheetFormatPr defaultRowHeight="15"/>
  <cols>
    <col min="1" max="1" width="7.140625" customWidth="1"/>
    <col min="2" max="2" width="24.85546875" customWidth="1"/>
    <col min="3" max="3" width="7" customWidth="1"/>
    <col min="4" max="4" width="9" customWidth="1"/>
    <col min="5" max="5" width="11.7109375" customWidth="1"/>
    <col min="6" max="6" width="14.28515625" customWidth="1"/>
    <col min="7" max="7" width="11.42578125" customWidth="1"/>
    <col min="8" max="8" width="9.28515625" customWidth="1"/>
    <col min="9" max="9" width="11" customWidth="1"/>
    <col min="10" max="10" width="11.5703125" customWidth="1"/>
    <col min="11" max="11" width="10.7109375" customWidth="1"/>
    <col min="12" max="12" width="8" customWidth="1"/>
    <col min="13" max="13" width="8.140625" customWidth="1"/>
    <col min="14" max="14" width="12" customWidth="1"/>
  </cols>
  <sheetData>
    <row r="2" spans="1:11" ht="15" customHeight="1">
      <c r="B2" s="104" t="s">
        <v>138</v>
      </c>
      <c r="C2" s="105"/>
      <c r="D2" s="105"/>
      <c r="E2" s="105"/>
      <c r="F2" s="105"/>
      <c r="G2" s="105"/>
      <c r="H2" s="105"/>
      <c r="I2" s="105"/>
      <c r="J2" s="100"/>
      <c r="K2" s="100"/>
    </row>
    <row r="3" spans="1:11" ht="24.75" customHeight="1">
      <c r="B3" s="105"/>
      <c r="C3" s="105"/>
      <c r="D3" s="105"/>
      <c r="E3" s="105"/>
      <c r="F3" s="105"/>
      <c r="G3" s="105"/>
      <c r="H3" s="105"/>
      <c r="I3" s="105"/>
      <c r="J3" s="92"/>
      <c r="K3" s="92"/>
    </row>
    <row r="4" spans="1:11">
      <c r="A4" t="s">
        <v>40</v>
      </c>
      <c r="I4" t="s">
        <v>41</v>
      </c>
    </row>
    <row r="5" spans="1:11">
      <c r="C5" s="109" t="s">
        <v>128</v>
      </c>
      <c r="D5" s="109"/>
      <c r="E5" s="109"/>
      <c r="F5" s="109"/>
      <c r="G5" s="109"/>
    </row>
    <row r="6" spans="1:11" ht="15.75" customHeight="1">
      <c r="E6" s="101" t="s">
        <v>134</v>
      </c>
      <c r="F6" s="101"/>
      <c r="G6" s="101"/>
    </row>
    <row r="7" spans="1:11" ht="13.5" customHeight="1"/>
    <row r="8" spans="1:11" ht="15" customHeight="1">
      <c r="A8" s="11" t="s">
        <v>78</v>
      </c>
      <c r="B8" s="11" t="s">
        <v>3</v>
      </c>
      <c r="C8" s="11" t="s">
        <v>2</v>
      </c>
      <c r="D8" s="11" t="s">
        <v>5</v>
      </c>
      <c r="E8" s="11" t="s">
        <v>4</v>
      </c>
      <c r="F8" s="12" t="s">
        <v>79</v>
      </c>
      <c r="G8" s="12" t="s">
        <v>77</v>
      </c>
      <c r="H8" s="12" t="s">
        <v>75</v>
      </c>
      <c r="I8" s="89" t="s">
        <v>93</v>
      </c>
    </row>
    <row r="9" spans="1:11">
      <c r="A9" s="6">
        <v>1</v>
      </c>
      <c r="B9" s="1" t="s">
        <v>62</v>
      </c>
      <c r="C9" s="6">
        <v>1996</v>
      </c>
      <c r="D9" s="6" t="s">
        <v>11</v>
      </c>
      <c r="E9" s="6" t="s">
        <v>117</v>
      </c>
      <c r="F9" s="6" t="s">
        <v>106</v>
      </c>
      <c r="G9" s="6">
        <v>1</v>
      </c>
      <c r="H9" s="94">
        <v>2</v>
      </c>
      <c r="I9" s="95">
        <f t="shared" ref="I9:I28" si="0">SUM(G9:H9)</f>
        <v>3</v>
      </c>
    </row>
    <row r="10" spans="1:11" ht="16.5" customHeight="1">
      <c r="A10" s="6">
        <v>2</v>
      </c>
      <c r="B10" s="1" t="s">
        <v>55</v>
      </c>
      <c r="C10" s="6">
        <v>1997</v>
      </c>
      <c r="D10" s="6" t="s">
        <v>8</v>
      </c>
      <c r="E10" s="6" t="s">
        <v>92</v>
      </c>
      <c r="F10" s="6" t="s">
        <v>106</v>
      </c>
      <c r="G10" s="6">
        <v>6</v>
      </c>
      <c r="H10" s="94">
        <v>1</v>
      </c>
      <c r="I10" s="95">
        <f t="shared" si="0"/>
        <v>7</v>
      </c>
    </row>
    <row r="11" spans="1:11">
      <c r="A11" s="6">
        <v>3</v>
      </c>
      <c r="B11" s="1" t="s">
        <v>56</v>
      </c>
      <c r="C11" s="6">
        <v>1996</v>
      </c>
      <c r="D11" s="6" t="s">
        <v>11</v>
      </c>
      <c r="E11" s="6" t="s">
        <v>117</v>
      </c>
      <c r="F11" s="6" t="s">
        <v>106</v>
      </c>
      <c r="G11" s="6">
        <v>4</v>
      </c>
      <c r="H11" s="94">
        <v>3</v>
      </c>
      <c r="I11" s="95">
        <f t="shared" si="0"/>
        <v>7</v>
      </c>
    </row>
    <row r="12" spans="1:11">
      <c r="A12" s="6">
        <v>4</v>
      </c>
      <c r="B12" s="1" t="s">
        <v>50</v>
      </c>
      <c r="C12" s="6">
        <v>1995</v>
      </c>
      <c r="D12" s="6" t="s">
        <v>11</v>
      </c>
      <c r="E12" s="6" t="s">
        <v>117</v>
      </c>
      <c r="F12" s="6" t="s">
        <v>106</v>
      </c>
      <c r="G12" s="6">
        <v>2</v>
      </c>
      <c r="H12" s="96">
        <v>6</v>
      </c>
      <c r="I12" s="95">
        <f t="shared" si="0"/>
        <v>8</v>
      </c>
    </row>
    <row r="13" spans="1:11" ht="15" customHeight="1">
      <c r="A13" s="6">
        <v>5</v>
      </c>
      <c r="B13" s="1" t="s">
        <v>51</v>
      </c>
      <c r="C13" s="6">
        <v>1993</v>
      </c>
      <c r="D13" s="6" t="s">
        <v>8</v>
      </c>
      <c r="E13" s="6" t="s">
        <v>117</v>
      </c>
      <c r="F13" s="6" t="s">
        <v>106</v>
      </c>
      <c r="G13" s="6">
        <v>3</v>
      </c>
      <c r="H13" s="96">
        <v>9</v>
      </c>
      <c r="I13" s="95">
        <f t="shared" si="0"/>
        <v>12</v>
      </c>
    </row>
    <row r="14" spans="1:11">
      <c r="A14" s="6">
        <v>6</v>
      </c>
      <c r="B14" s="1" t="s">
        <v>57</v>
      </c>
      <c r="C14" s="6">
        <v>1993</v>
      </c>
      <c r="D14" s="6" t="s">
        <v>1</v>
      </c>
      <c r="E14" s="6" t="s">
        <v>92</v>
      </c>
      <c r="F14" s="6" t="s">
        <v>106</v>
      </c>
      <c r="G14" s="6">
        <v>7</v>
      </c>
      <c r="H14" s="96">
        <v>7</v>
      </c>
      <c r="I14" s="95">
        <f t="shared" si="0"/>
        <v>14</v>
      </c>
    </row>
    <row r="15" spans="1:11">
      <c r="A15" s="6">
        <v>7</v>
      </c>
      <c r="B15" s="1" t="s">
        <v>49</v>
      </c>
      <c r="C15" s="6">
        <v>1993</v>
      </c>
      <c r="D15" s="6" t="s">
        <v>8</v>
      </c>
      <c r="E15" s="6" t="s">
        <v>18</v>
      </c>
      <c r="F15" s="6" t="s">
        <v>106</v>
      </c>
      <c r="G15" s="6">
        <v>5</v>
      </c>
      <c r="H15" s="96">
        <v>10</v>
      </c>
      <c r="I15" s="95">
        <f t="shared" si="0"/>
        <v>15</v>
      </c>
    </row>
    <row r="16" spans="1:11">
      <c r="A16" s="6">
        <v>7</v>
      </c>
      <c r="B16" s="1" t="s">
        <v>59</v>
      </c>
      <c r="C16" s="6">
        <v>1995</v>
      </c>
      <c r="D16" s="6" t="s">
        <v>8</v>
      </c>
      <c r="E16" s="6" t="s">
        <v>18</v>
      </c>
      <c r="F16" s="6">
        <v>14</v>
      </c>
      <c r="G16" s="6">
        <v>10</v>
      </c>
      <c r="H16" s="83">
        <v>5</v>
      </c>
      <c r="I16" s="95">
        <f t="shared" si="0"/>
        <v>15</v>
      </c>
    </row>
    <row r="17" spans="1:10">
      <c r="A17" s="22">
        <v>9</v>
      </c>
      <c r="B17" s="19" t="s">
        <v>66</v>
      </c>
      <c r="C17" s="22">
        <v>1994</v>
      </c>
      <c r="D17" s="22" t="s">
        <v>1</v>
      </c>
      <c r="E17" s="22" t="s">
        <v>92</v>
      </c>
      <c r="F17" s="22">
        <v>12</v>
      </c>
      <c r="G17" s="22">
        <v>12.5</v>
      </c>
      <c r="H17" s="97">
        <v>8</v>
      </c>
      <c r="I17" s="95">
        <f t="shared" si="0"/>
        <v>20.5</v>
      </c>
    </row>
    <row r="18" spans="1:10">
      <c r="A18" s="6">
        <v>10</v>
      </c>
      <c r="B18" s="1" t="s">
        <v>60</v>
      </c>
      <c r="C18" s="6">
        <v>1993</v>
      </c>
      <c r="D18" s="6">
        <v>2</v>
      </c>
      <c r="E18" s="6" t="s">
        <v>18</v>
      </c>
      <c r="F18" s="6" t="s">
        <v>112</v>
      </c>
      <c r="G18" s="6">
        <v>11</v>
      </c>
      <c r="H18" s="96">
        <v>11</v>
      </c>
      <c r="I18" s="95">
        <f t="shared" si="0"/>
        <v>22</v>
      </c>
    </row>
    <row r="19" spans="1:10">
      <c r="A19" s="6">
        <v>11</v>
      </c>
      <c r="B19" s="1" t="s">
        <v>61</v>
      </c>
      <c r="C19" s="6">
        <v>1994</v>
      </c>
      <c r="D19" s="6">
        <v>1</v>
      </c>
      <c r="E19" s="6" t="s">
        <v>117</v>
      </c>
      <c r="F19" s="6">
        <v>15.2</v>
      </c>
      <c r="G19" s="6">
        <v>8</v>
      </c>
      <c r="H19" s="96">
        <v>15</v>
      </c>
      <c r="I19" s="95">
        <f t="shared" si="0"/>
        <v>23</v>
      </c>
    </row>
    <row r="20" spans="1:10">
      <c r="A20" s="6">
        <v>12</v>
      </c>
      <c r="B20" s="2" t="s">
        <v>71</v>
      </c>
      <c r="C20" s="8">
        <v>1990</v>
      </c>
      <c r="D20" s="8" t="s">
        <v>1</v>
      </c>
      <c r="E20" s="8" t="s">
        <v>53</v>
      </c>
      <c r="F20" s="6" t="s">
        <v>113</v>
      </c>
      <c r="G20" s="6">
        <v>9</v>
      </c>
      <c r="H20" s="96">
        <v>14</v>
      </c>
      <c r="I20" s="95">
        <f t="shared" si="0"/>
        <v>23</v>
      </c>
    </row>
    <row r="21" spans="1:10">
      <c r="A21" s="6">
        <v>13</v>
      </c>
      <c r="B21" s="1" t="s">
        <v>52</v>
      </c>
      <c r="C21" s="6">
        <v>1992</v>
      </c>
      <c r="D21" s="6" t="s">
        <v>1</v>
      </c>
      <c r="E21" s="6" t="s">
        <v>53</v>
      </c>
      <c r="F21" s="6">
        <v>12</v>
      </c>
      <c r="G21" s="6">
        <v>12.5</v>
      </c>
      <c r="H21" s="96">
        <v>13</v>
      </c>
      <c r="I21" s="95">
        <f t="shared" si="0"/>
        <v>25.5</v>
      </c>
    </row>
    <row r="22" spans="1:10">
      <c r="A22" s="6">
        <v>14</v>
      </c>
      <c r="B22" s="1" t="s">
        <v>58</v>
      </c>
      <c r="C22" s="6">
        <v>1993</v>
      </c>
      <c r="D22" s="6" t="s">
        <v>1</v>
      </c>
      <c r="E22" s="6" t="s">
        <v>92</v>
      </c>
      <c r="F22" s="6">
        <v>10</v>
      </c>
      <c r="G22" s="6">
        <v>16.5</v>
      </c>
      <c r="H22" s="96">
        <v>12</v>
      </c>
      <c r="I22" s="95">
        <f t="shared" si="0"/>
        <v>28.5</v>
      </c>
    </row>
    <row r="23" spans="1:10">
      <c r="A23" s="6">
        <v>15</v>
      </c>
      <c r="B23" s="1" t="s">
        <v>69</v>
      </c>
      <c r="C23" s="6">
        <v>1992</v>
      </c>
      <c r="D23" s="6" t="s">
        <v>1</v>
      </c>
      <c r="E23" s="6" t="s">
        <v>23</v>
      </c>
      <c r="F23" s="6">
        <v>11</v>
      </c>
      <c r="G23" s="6">
        <v>14</v>
      </c>
      <c r="H23" s="96">
        <v>16</v>
      </c>
      <c r="I23" s="95">
        <f t="shared" si="0"/>
        <v>30</v>
      </c>
    </row>
    <row r="24" spans="1:10">
      <c r="A24" s="6">
        <v>16</v>
      </c>
      <c r="B24" s="1" t="s">
        <v>64</v>
      </c>
      <c r="C24" s="6">
        <v>1996</v>
      </c>
      <c r="D24" s="6" t="s">
        <v>1</v>
      </c>
      <c r="E24" s="6" t="s">
        <v>23</v>
      </c>
      <c r="F24" s="6">
        <v>8</v>
      </c>
      <c r="G24" s="6">
        <v>18</v>
      </c>
      <c r="H24" s="96">
        <v>17</v>
      </c>
      <c r="I24" s="95">
        <f t="shared" si="0"/>
        <v>35</v>
      </c>
    </row>
    <row r="25" spans="1:10">
      <c r="A25" s="6">
        <v>17</v>
      </c>
      <c r="B25" s="1" t="s">
        <v>67</v>
      </c>
      <c r="C25" s="6">
        <v>1992</v>
      </c>
      <c r="D25" s="6" t="s">
        <v>1</v>
      </c>
      <c r="E25" s="6" t="s">
        <v>53</v>
      </c>
      <c r="F25" s="6">
        <v>6</v>
      </c>
      <c r="G25" s="6">
        <v>19.5</v>
      </c>
      <c r="H25" s="96">
        <v>18</v>
      </c>
      <c r="I25" s="95">
        <f t="shared" si="0"/>
        <v>37.5</v>
      </c>
    </row>
    <row r="26" spans="1:10">
      <c r="A26" s="6">
        <v>18</v>
      </c>
      <c r="B26" s="15" t="s">
        <v>48</v>
      </c>
      <c r="C26" s="6">
        <v>1995</v>
      </c>
      <c r="D26" s="6" t="s">
        <v>1</v>
      </c>
      <c r="E26" s="6" t="s">
        <v>23</v>
      </c>
      <c r="F26" s="6">
        <v>10</v>
      </c>
      <c r="G26" s="6">
        <v>16.5</v>
      </c>
      <c r="H26" s="96">
        <v>22</v>
      </c>
      <c r="I26" s="95">
        <f t="shared" si="0"/>
        <v>38.5</v>
      </c>
    </row>
    <row r="27" spans="1:10">
      <c r="A27" s="6">
        <v>19</v>
      </c>
      <c r="B27" s="15" t="s">
        <v>47</v>
      </c>
      <c r="C27" s="6">
        <v>1993</v>
      </c>
      <c r="D27" s="6">
        <v>3</v>
      </c>
      <c r="E27" s="6" t="s">
        <v>23</v>
      </c>
      <c r="F27" s="6">
        <v>6</v>
      </c>
      <c r="G27" s="6">
        <v>19.5</v>
      </c>
      <c r="H27" s="96">
        <v>19</v>
      </c>
      <c r="I27" s="95">
        <f t="shared" si="0"/>
        <v>38.5</v>
      </c>
    </row>
    <row r="28" spans="1:10">
      <c r="A28" s="6">
        <v>20</v>
      </c>
      <c r="B28" s="1" t="s">
        <v>54</v>
      </c>
      <c r="C28" s="6">
        <v>1993</v>
      </c>
      <c r="D28" s="6" t="s">
        <v>1</v>
      </c>
      <c r="E28" s="6" t="s">
        <v>53</v>
      </c>
      <c r="F28" s="6">
        <v>7</v>
      </c>
      <c r="G28" s="6">
        <v>19</v>
      </c>
      <c r="H28" s="83">
        <v>21</v>
      </c>
      <c r="I28" s="95">
        <f t="shared" si="0"/>
        <v>40</v>
      </c>
    </row>
    <row r="30" spans="1:10">
      <c r="I30" s="28"/>
    </row>
    <row r="31" spans="1:10">
      <c r="I31" s="28"/>
      <c r="J31" s="3"/>
    </row>
    <row r="32" spans="1:10">
      <c r="I32" s="28"/>
    </row>
    <row r="33" spans="2:6">
      <c r="B33" s="4" t="s">
        <v>131</v>
      </c>
      <c r="E33" t="s">
        <v>100</v>
      </c>
    </row>
    <row r="34" spans="2:6">
      <c r="B34" s="3"/>
      <c r="C34" s="3"/>
      <c r="D34" s="3"/>
      <c r="E34" s="3"/>
      <c r="F34" s="3"/>
    </row>
    <row r="35" spans="2:6">
      <c r="B35" s="3" t="s">
        <v>132</v>
      </c>
      <c r="C35" s="3"/>
      <c r="D35" s="3"/>
      <c r="E35" s="3" t="s">
        <v>140</v>
      </c>
      <c r="F35" s="3"/>
    </row>
    <row r="58" ht="27" customHeight="1"/>
  </sheetData>
  <mergeCells count="2">
    <mergeCell ref="B2:I3"/>
    <mergeCell ref="C5:G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6:M58"/>
  <sheetViews>
    <sheetView topLeftCell="A7" workbookViewId="0">
      <selection activeCell="E45" sqref="E45"/>
    </sheetView>
  </sheetViews>
  <sheetFormatPr defaultRowHeight="15"/>
  <cols>
    <col min="1" max="1" width="3.7109375" customWidth="1"/>
    <col min="2" max="2" width="24.85546875" customWidth="1"/>
    <col min="3" max="3" width="7" customWidth="1"/>
    <col min="4" max="4" width="9" customWidth="1"/>
    <col min="5" max="5" width="11.7109375" customWidth="1"/>
    <col min="6" max="6" width="13.85546875" customWidth="1"/>
    <col min="7" max="7" width="10.140625" customWidth="1"/>
    <col min="8" max="8" width="11.28515625" customWidth="1"/>
    <col min="9" max="9" width="11.5703125" customWidth="1"/>
    <col min="10" max="10" width="10.7109375" customWidth="1"/>
    <col min="11" max="11" width="8" customWidth="1"/>
    <col min="12" max="12" width="7.7109375" customWidth="1"/>
    <col min="13" max="13" width="12" customWidth="1"/>
  </cols>
  <sheetData>
    <row r="6" spans="1:13" ht="1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3" ht="23.25" customHeigh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3">
      <c r="A8" t="s">
        <v>40</v>
      </c>
      <c r="J8" t="s">
        <v>41</v>
      </c>
    </row>
    <row r="9" spans="1:13">
      <c r="F9" s="9" t="s">
        <v>97</v>
      </c>
    </row>
    <row r="10" spans="1:13">
      <c r="F10" s="9" t="s">
        <v>46</v>
      </c>
    </row>
    <row r="13" spans="1:13">
      <c r="A13" s="13"/>
      <c r="B13" t="s">
        <v>135</v>
      </c>
      <c r="D13" s="13"/>
      <c r="E13" s="14"/>
      <c r="F13" s="110" t="s">
        <v>39</v>
      </c>
      <c r="G13" s="111"/>
      <c r="J13" s="24"/>
    </row>
    <row r="14" spans="1:13">
      <c r="A14" s="25" t="s">
        <v>78</v>
      </c>
      <c r="B14" s="10" t="s">
        <v>3</v>
      </c>
      <c r="C14" s="10" t="s">
        <v>2</v>
      </c>
      <c r="D14" s="11" t="s">
        <v>5</v>
      </c>
      <c r="E14" s="11" t="s">
        <v>4</v>
      </c>
      <c r="F14" s="11" t="s">
        <v>6</v>
      </c>
      <c r="G14" s="11" t="s">
        <v>93</v>
      </c>
      <c r="H14" s="7" t="s">
        <v>43</v>
      </c>
      <c r="I14" s="6" t="s">
        <v>44</v>
      </c>
      <c r="J14" s="51" t="s">
        <v>99</v>
      </c>
      <c r="K14" s="10" t="s">
        <v>80</v>
      </c>
      <c r="L14" s="39" t="s">
        <v>76</v>
      </c>
      <c r="M14" s="10" t="s">
        <v>94</v>
      </c>
    </row>
    <row r="15" spans="1:13">
      <c r="A15" s="1">
        <v>1</v>
      </c>
      <c r="B15" s="1" t="s">
        <v>55</v>
      </c>
      <c r="C15" s="6">
        <v>1997</v>
      </c>
      <c r="D15" s="6" t="s">
        <v>8</v>
      </c>
      <c r="E15" s="6" t="s">
        <v>92</v>
      </c>
      <c r="F15" s="6">
        <v>9.09</v>
      </c>
      <c r="G15" s="6">
        <v>19.239999999999998</v>
      </c>
      <c r="H15" s="6">
        <v>17.739999999999998</v>
      </c>
      <c r="I15" s="6">
        <v>16.38</v>
      </c>
      <c r="J15" s="85">
        <v>19.02</v>
      </c>
      <c r="K15" s="6">
        <v>15.04</v>
      </c>
      <c r="L15" s="40">
        <v>100</v>
      </c>
      <c r="M15" s="6">
        <v>1</v>
      </c>
    </row>
    <row r="16" spans="1:13">
      <c r="A16" s="1">
        <v>2</v>
      </c>
      <c r="B16" s="1" t="s">
        <v>62</v>
      </c>
      <c r="C16" s="6">
        <v>1996</v>
      </c>
      <c r="D16" s="6" t="s">
        <v>11</v>
      </c>
      <c r="E16" s="6" t="s">
        <v>117</v>
      </c>
      <c r="F16" s="6">
        <v>10.119999999999999</v>
      </c>
      <c r="G16" s="6">
        <v>23.15</v>
      </c>
      <c r="H16" s="6">
        <v>18.79</v>
      </c>
      <c r="I16" s="6">
        <v>20.39</v>
      </c>
      <c r="J16" s="85">
        <v>18.73</v>
      </c>
      <c r="K16" s="6">
        <v>15.11</v>
      </c>
      <c r="L16" s="40">
        <v>80</v>
      </c>
      <c r="M16" s="6">
        <v>1</v>
      </c>
    </row>
    <row r="17" spans="1:13">
      <c r="A17" s="1">
        <v>3</v>
      </c>
      <c r="B17" s="1" t="s">
        <v>56</v>
      </c>
      <c r="C17" s="6">
        <v>1996</v>
      </c>
      <c r="D17" s="6" t="s">
        <v>11</v>
      </c>
      <c r="E17" s="6" t="s">
        <v>117</v>
      </c>
      <c r="F17" s="6">
        <v>16.22</v>
      </c>
      <c r="G17" s="6">
        <v>27.79</v>
      </c>
      <c r="H17" s="6">
        <v>22.13</v>
      </c>
      <c r="I17" s="6">
        <v>21.06</v>
      </c>
      <c r="J17" s="85">
        <v>22.56</v>
      </c>
      <c r="K17" s="6">
        <v>21.21</v>
      </c>
      <c r="L17" s="40">
        <v>65</v>
      </c>
      <c r="M17" s="52">
        <v>1</v>
      </c>
    </row>
    <row r="18" spans="1:13" ht="15.75" thickBot="1">
      <c r="A18" s="35">
        <v>4</v>
      </c>
      <c r="B18" s="35" t="s">
        <v>63</v>
      </c>
      <c r="C18" s="36">
        <v>1995</v>
      </c>
      <c r="D18" s="36">
        <v>1</v>
      </c>
      <c r="E18" s="36" t="s">
        <v>117</v>
      </c>
      <c r="F18" s="36">
        <v>12.63</v>
      </c>
      <c r="G18" s="36">
        <v>26.52</v>
      </c>
      <c r="H18" s="36">
        <v>25.39</v>
      </c>
      <c r="I18" s="36">
        <v>25.56</v>
      </c>
      <c r="J18" s="36">
        <v>25.23</v>
      </c>
      <c r="K18" s="36">
        <v>28.08</v>
      </c>
      <c r="L18" s="27">
        <v>55</v>
      </c>
      <c r="M18" s="6">
        <v>1</v>
      </c>
    </row>
    <row r="19" spans="1:13">
      <c r="A19" s="19">
        <v>5</v>
      </c>
      <c r="B19" s="19" t="s">
        <v>59</v>
      </c>
      <c r="C19" s="22">
        <v>1995</v>
      </c>
      <c r="D19" s="22" t="s">
        <v>8</v>
      </c>
      <c r="E19" s="22" t="s">
        <v>18</v>
      </c>
      <c r="F19" s="22">
        <v>13.85</v>
      </c>
      <c r="G19" s="22">
        <v>26.93</v>
      </c>
      <c r="H19" s="22">
        <v>25.3</v>
      </c>
      <c r="I19" s="84">
        <v>21.91</v>
      </c>
      <c r="J19" s="3"/>
      <c r="K19" s="3"/>
      <c r="L19" s="27">
        <v>51</v>
      </c>
      <c r="M19" s="50">
        <v>1</v>
      </c>
    </row>
    <row r="20" spans="1:13">
      <c r="A20" s="1">
        <v>6</v>
      </c>
      <c r="B20" s="1" t="s">
        <v>50</v>
      </c>
      <c r="C20" s="6">
        <v>1995</v>
      </c>
      <c r="D20" s="6" t="s">
        <v>11</v>
      </c>
      <c r="E20" s="6" t="s">
        <v>117</v>
      </c>
      <c r="F20" s="6">
        <v>13.02</v>
      </c>
      <c r="G20" s="6">
        <v>25.95</v>
      </c>
      <c r="H20" s="6">
        <v>23.49</v>
      </c>
      <c r="I20" s="6">
        <v>23.12</v>
      </c>
      <c r="J20" s="3"/>
      <c r="K20" s="3"/>
      <c r="L20" s="27">
        <v>47</v>
      </c>
      <c r="M20" s="6">
        <v>1</v>
      </c>
    </row>
    <row r="21" spans="1:13">
      <c r="A21" s="1">
        <v>7</v>
      </c>
      <c r="B21" s="1" t="s">
        <v>57</v>
      </c>
      <c r="C21" s="6">
        <v>1993</v>
      </c>
      <c r="D21" s="6" t="s">
        <v>1</v>
      </c>
      <c r="E21" s="6" t="s">
        <v>92</v>
      </c>
      <c r="F21" s="6">
        <v>12.32</v>
      </c>
      <c r="G21" s="6">
        <v>26.58</v>
      </c>
      <c r="H21" s="6">
        <v>26.9</v>
      </c>
      <c r="I21" s="8">
        <v>25.87</v>
      </c>
      <c r="J21" s="3"/>
      <c r="K21" s="3"/>
      <c r="L21" s="27">
        <v>43</v>
      </c>
      <c r="M21" s="6">
        <v>1</v>
      </c>
    </row>
    <row r="22" spans="1:13" ht="15.75" thickBot="1">
      <c r="A22" s="35">
        <v>8</v>
      </c>
      <c r="B22" s="35" t="s">
        <v>66</v>
      </c>
      <c r="C22" s="36">
        <v>1994</v>
      </c>
      <c r="D22" s="36" t="s">
        <v>1</v>
      </c>
      <c r="E22" s="36" t="s">
        <v>92</v>
      </c>
      <c r="F22" s="36">
        <v>12.69</v>
      </c>
      <c r="G22" s="36">
        <v>26.21</v>
      </c>
      <c r="H22" s="36">
        <v>23.33</v>
      </c>
      <c r="I22" s="36" t="s">
        <v>95</v>
      </c>
      <c r="J22" s="3"/>
      <c r="K22" s="3"/>
      <c r="L22" s="26">
        <v>40</v>
      </c>
      <c r="M22" s="6">
        <v>2</v>
      </c>
    </row>
    <row r="23" spans="1:13">
      <c r="A23" s="19">
        <v>9</v>
      </c>
      <c r="B23" s="19" t="s">
        <v>51</v>
      </c>
      <c r="C23" s="22">
        <v>1993</v>
      </c>
      <c r="D23" s="22" t="s">
        <v>8</v>
      </c>
      <c r="E23" s="22" t="s">
        <v>117</v>
      </c>
      <c r="F23" s="22">
        <v>14.6</v>
      </c>
      <c r="G23" s="22">
        <v>29.74</v>
      </c>
      <c r="H23" s="84">
        <v>25.96</v>
      </c>
      <c r="I23" s="3"/>
      <c r="J23" s="3"/>
      <c r="K23" s="3"/>
      <c r="L23" s="26">
        <v>37</v>
      </c>
      <c r="M23" s="6">
        <v>3</v>
      </c>
    </row>
    <row r="24" spans="1:13">
      <c r="A24" s="1">
        <v>10</v>
      </c>
      <c r="B24" s="1" t="s">
        <v>49</v>
      </c>
      <c r="C24" s="6">
        <v>1993</v>
      </c>
      <c r="D24" s="6" t="s">
        <v>8</v>
      </c>
      <c r="E24" s="6" t="s">
        <v>18</v>
      </c>
      <c r="F24" s="6">
        <v>13.12</v>
      </c>
      <c r="G24" s="6">
        <v>28.05</v>
      </c>
      <c r="H24" s="6">
        <v>27.62</v>
      </c>
      <c r="I24" s="3"/>
      <c r="J24" s="3"/>
      <c r="K24" s="3"/>
      <c r="L24" s="26">
        <v>34</v>
      </c>
      <c r="M24" s="55">
        <v>3</v>
      </c>
    </row>
    <row r="25" spans="1:13">
      <c r="A25" s="1">
        <v>11</v>
      </c>
      <c r="B25" s="1" t="s">
        <v>60</v>
      </c>
      <c r="C25" s="6">
        <v>1993</v>
      </c>
      <c r="D25" s="6">
        <v>2</v>
      </c>
      <c r="E25" s="6" t="s">
        <v>18</v>
      </c>
      <c r="F25" s="6">
        <v>15.47</v>
      </c>
      <c r="G25" s="6">
        <v>31.51</v>
      </c>
      <c r="H25" s="6">
        <v>30.21</v>
      </c>
      <c r="I25" s="3"/>
      <c r="J25" s="3"/>
      <c r="K25" s="3"/>
      <c r="L25" s="26">
        <v>31</v>
      </c>
      <c r="M25" s="8">
        <v>3</v>
      </c>
    </row>
    <row r="26" spans="1:13">
      <c r="A26" s="1">
        <v>12</v>
      </c>
      <c r="B26" s="1" t="s">
        <v>58</v>
      </c>
      <c r="C26" s="6">
        <v>1993</v>
      </c>
      <c r="D26" s="6" t="s">
        <v>1</v>
      </c>
      <c r="E26" s="6" t="s">
        <v>92</v>
      </c>
      <c r="F26" s="6">
        <v>17.62</v>
      </c>
      <c r="G26" s="6">
        <v>34.61</v>
      </c>
      <c r="H26" s="6">
        <v>32.15</v>
      </c>
      <c r="I26" s="3"/>
      <c r="J26" s="3"/>
      <c r="K26" s="3"/>
      <c r="L26" s="26">
        <v>28</v>
      </c>
      <c r="M26" s="6" t="s">
        <v>101</v>
      </c>
    </row>
    <row r="27" spans="1:13">
      <c r="A27" s="1">
        <v>13</v>
      </c>
      <c r="B27" s="1" t="s">
        <v>52</v>
      </c>
      <c r="C27" s="6">
        <v>1992</v>
      </c>
      <c r="D27" s="6" t="s">
        <v>1</v>
      </c>
      <c r="E27" s="6" t="s">
        <v>53</v>
      </c>
      <c r="F27" s="6">
        <v>17.53</v>
      </c>
      <c r="G27" s="6">
        <v>38.96</v>
      </c>
      <c r="H27" s="6">
        <v>34.99</v>
      </c>
      <c r="I27" s="3"/>
      <c r="J27" s="3"/>
      <c r="K27" s="3"/>
      <c r="L27" s="26">
        <v>26</v>
      </c>
      <c r="M27" s="6" t="s">
        <v>101</v>
      </c>
    </row>
    <row r="28" spans="1:13">
      <c r="A28" s="1">
        <v>14</v>
      </c>
      <c r="B28" s="2" t="s">
        <v>71</v>
      </c>
      <c r="C28" s="8">
        <v>1990</v>
      </c>
      <c r="D28" s="8" t="s">
        <v>1</v>
      </c>
      <c r="E28" s="8" t="s">
        <v>53</v>
      </c>
      <c r="F28" s="6">
        <v>18.03</v>
      </c>
      <c r="G28" s="6">
        <v>37.89</v>
      </c>
      <c r="H28" s="6">
        <v>35.119999999999997</v>
      </c>
      <c r="I28" s="3"/>
      <c r="J28" s="3"/>
      <c r="K28" s="3"/>
      <c r="L28" s="26">
        <v>24</v>
      </c>
      <c r="M28" s="6" t="s">
        <v>101</v>
      </c>
    </row>
    <row r="29" spans="1:13">
      <c r="A29" s="1">
        <v>15</v>
      </c>
      <c r="B29" s="1" t="s">
        <v>61</v>
      </c>
      <c r="C29" s="6">
        <v>1994</v>
      </c>
      <c r="D29" s="6">
        <v>1</v>
      </c>
      <c r="E29" s="6" t="s">
        <v>117</v>
      </c>
      <c r="F29" s="6">
        <v>16.36</v>
      </c>
      <c r="G29" s="6">
        <v>31.63</v>
      </c>
      <c r="H29" s="6">
        <v>36.93</v>
      </c>
      <c r="I29" s="3"/>
      <c r="J29" s="3"/>
      <c r="K29" s="3"/>
      <c r="L29" s="26">
        <v>22</v>
      </c>
      <c r="M29" s="6" t="s">
        <v>101</v>
      </c>
    </row>
    <row r="30" spans="1:13" ht="15.75" thickBot="1">
      <c r="A30" s="35">
        <v>16</v>
      </c>
      <c r="B30" s="35" t="s">
        <v>69</v>
      </c>
      <c r="C30" s="36">
        <v>1992</v>
      </c>
      <c r="D30" s="36" t="s">
        <v>1</v>
      </c>
      <c r="E30" s="36" t="s">
        <v>23</v>
      </c>
      <c r="F30" s="36">
        <v>19.38</v>
      </c>
      <c r="G30" s="36">
        <v>40.74</v>
      </c>
      <c r="H30" s="36">
        <v>43.21</v>
      </c>
      <c r="I30" s="3"/>
      <c r="J30" s="3"/>
      <c r="K30" s="3"/>
      <c r="L30" s="26">
        <v>20</v>
      </c>
      <c r="M30" s="8" t="s">
        <v>101</v>
      </c>
    </row>
    <row r="31" spans="1:13">
      <c r="A31" s="19">
        <v>17</v>
      </c>
      <c r="B31" s="19" t="s">
        <v>64</v>
      </c>
      <c r="C31" s="22">
        <v>1996</v>
      </c>
      <c r="D31" s="22" t="s">
        <v>1</v>
      </c>
      <c r="E31" s="22" t="s">
        <v>23</v>
      </c>
      <c r="F31" s="22">
        <v>19.98</v>
      </c>
      <c r="G31" s="84">
        <v>46.93</v>
      </c>
      <c r="H31" s="3"/>
      <c r="I31" s="3"/>
      <c r="J31" s="3"/>
      <c r="K31" s="3"/>
      <c r="L31" s="26">
        <v>18</v>
      </c>
      <c r="M31" s="8" t="s">
        <v>102</v>
      </c>
    </row>
    <row r="32" spans="1:13">
      <c r="A32" s="1">
        <v>18</v>
      </c>
      <c r="B32" s="1" t="s">
        <v>67</v>
      </c>
      <c r="C32" s="6">
        <v>1992</v>
      </c>
      <c r="D32" s="6" t="s">
        <v>1</v>
      </c>
      <c r="E32" s="6" t="s">
        <v>53</v>
      </c>
      <c r="F32" s="6">
        <v>23.08</v>
      </c>
      <c r="G32" s="6">
        <v>48.6</v>
      </c>
      <c r="H32" s="3"/>
      <c r="I32" s="3"/>
      <c r="J32" s="3"/>
      <c r="K32" s="3"/>
      <c r="L32" s="26">
        <v>16</v>
      </c>
      <c r="M32" s="8" t="s">
        <v>102</v>
      </c>
    </row>
    <row r="33" spans="1:13">
      <c r="A33" s="1">
        <v>19</v>
      </c>
      <c r="B33" s="15" t="s">
        <v>47</v>
      </c>
      <c r="C33" s="6">
        <v>1993</v>
      </c>
      <c r="D33" s="6">
        <v>3</v>
      </c>
      <c r="E33" s="6" t="s">
        <v>23</v>
      </c>
      <c r="F33" s="83">
        <v>22.58</v>
      </c>
      <c r="G33" s="6">
        <v>57.92</v>
      </c>
      <c r="H33" s="3"/>
      <c r="I33" s="3"/>
      <c r="J33" s="3"/>
      <c r="K33" s="3"/>
      <c r="L33" s="26">
        <v>14</v>
      </c>
      <c r="M33" s="8" t="s">
        <v>102</v>
      </c>
    </row>
    <row r="34" spans="1:13">
      <c r="A34" s="1">
        <v>20</v>
      </c>
      <c r="B34" s="1" t="s">
        <v>70</v>
      </c>
      <c r="C34" s="6">
        <v>1993</v>
      </c>
      <c r="D34" s="6" t="s">
        <v>1</v>
      </c>
      <c r="E34" s="6" t="s">
        <v>53</v>
      </c>
      <c r="F34" s="6">
        <v>30.36</v>
      </c>
      <c r="G34" s="6" t="s">
        <v>88</v>
      </c>
      <c r="H34" s="3"/>
      <c r="I34" s="3"/>
      <c r="J34" s="3"/>
      <c r="K34" s="3"/>
      <c r="L34" s="26">
        <v>12</v>
      </c>
      <c r="M34" s="55" t="s">
        <v>102</v>
      </c>
    </row>
    <row r="35" spans="1:13">
      <c r="A35" s="1">
        <v>21</v>
      </c>
      <c r="B35" s="1" t="s">
        <v>54</v>
      </c>
      <c r="C35" s="6">
        <v>1993</v>
      </c>
      <c r="D35" s="6" t="s">
        <v>1</v>
      </c>
      <c r="E35" s="6" t="s">
        <v>53</v>
      </c>
      <c r="F35" s="6">
        <v>30.12</v>
      </c>
      <c r="G35" s="6" t="s">
        <v>86</v>
      </c>
      <c r="H35" s="3"/>
      <c r="I35" s="3"/>
      <c r="J35" s="3"/>
      <c r="K35" s="3"/>
      <c r="L35" s="26">
        <v>10</v>
      </c>
      <c r="M35" s="8" t="s">
        <v>102</v>
      </c>
    </row>
    <row r="36" spans="1:13">
      <c r="A36" s="1">
        <v>22</v>
      </c>
      <c r="B36" s="15" t="s">
        <v>48</v>
      </c>
      <c r="C36" s="6">
        <v>1995</v>
      </c>
      <c r="D36" s="6" t="s">
        <v>1</v>
      </c>
      <c r="E36" s="6" t="s">
        <v>23</v>
      </c>
      <c r="F36" s="6">
        <v>31.33</v>
      </c>
      <c r="G36" s="6" t="s">
        <v>85</v>
      </c>
      <c r="H36" s="3"/>
      <c r="I36" s="3"/>
      <c r="J36" s="3"/>
      <c r="K36" s="3"/>
      <c r="L36" s="26">
        <v>9</v>
      </c>
      <c r="M36" s="3"/>
    </row>
    <row r="37" spans="1:13">
      <c r="A37" s="1">
        <v>23</v>
      </c>
      <c r="B37" s="1" t="s">
        <v>65</v>
      </c>
      <c r="C37" s="6">
        <v>1996</v>
      </c>
      <c r="D37" s="6" t="s">
        <v>1</v>
      </c>
      <c r="E37" s="6" t="s">
        <v>23</v>
      </c>
      <c r="F37" s="6">
        <v>30.9</v>
      </c>
      <c r="G37" s="6" t="s">
        <v>87</v>
      </c>
      <c r="H37" s="3"/>
      <c r="I37" s="3"/>
      <c r="J37" s="3"/>
      <c r="K37" s="3"/>
      <c r="L37" s="53">
        <v>8</v>
      </c>
      <c r="M37" s="3"/>
    </row>
    <row r="38" spans="1:13">
      <c r="I38" s="3"/>
      <c r="J38" s="3"/>
      <c r="K38" s="3"/>
      <c r="L38" s="54"/>
      <c r="M38" s="3"/>
    </row>
    <row r="39" spans="1:13">
      <c r="I39" s="3"/>
      <c r="J39" s="3"/>
      <c r="K39" s="3"/>
      <c r="L39" s="28"/>
    </row>
    <row r="42" spans="1:13">
      <c r="B42" s="4" t="s">
        <v>131</v>
      </c>
      <c r="E42" t="s">
        <v>100</v>
      </c>
    </row>
    <row r="43" spans="1:13">
      <c r="B43" s="3"/>
      <c r="C43" s="3"/>
      <c r="D43" s="3"/>
      <c r="E43" s="3"/>
      <c r="F43" s="3"/>
    </row>
    <row r="44" spans="1:13">
      <c r="B44" s="3" t="s">
        <v>132</v>
      </c>
      <c r="C44" s="3"/>
      <c r="D44" s="3"/>
      <c r="E44" s="3" t="s">
        <v>140</v>
      </c>
      <c r="F44" s="3"/>
    </row>
    <row r="57" ht="15" customHeight="1"/>
    <row r="58" ht="27" customHeight="1"/>
  </sheetData>
  <mergeCells count="2">
    <mergeCell ref="F13:G13"/>
    <mergeCell ref="B6:L7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2:K58"/>
  <sheetViews>
    <sheetView workbookViewId="0">
      <selection activeCell="M14" sqref="M14"/>
    </sheetView>
  </sheetViews>
  <sheetFormatPr defaultRowHeight="15"/>
  <cols>
    <col min="1" max="1" width="7.140625" customWidth="1"/>
    <col min="2" max="2" width="24.85546875" customWidth="1"/>
    <col min="3" max="3" width="7" customWidth="1"/>
    <col min="4" max="4" width="9" customWidth="1"/>
    <col min="5" max="5" width="11.7109375" customWidth="1"/>
    <col min="6" max="6" width="14.28515625" customWidth="1"/>
    <col min="7" max="7" width="10.85546875" customWidth="1"/>
    <col min="8" max="8" width="8.42578125" customWidth="1"/>
    <col min="9" max="9" width="11.28515625" customWidth="1"/>
    <col min="10" max="10" width="11.5703125" customWidth="1"/>
    <col min="11" max="11" width="10.7109375" customWidth="1"/>
    <col min="12" max="12" width="8" customWidth="1"/>
    <col min="13" max="13" width="8.140625" customWidth="1"/>
    <col min="14" max="14" width="12" customWidth="1"/>
  </cols>
  <sheetData>
    <row r="2" spans="1:11">
      <c r="B2" s="104" t="s">
        <v>139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>
      <c r="A4" t="s">
        <v>40</v>
      </c>
      <c r="K4" s="69" t="s">
        <v>41</v>
      </c>
    </row>
    <row r="5" spans="1:11">
      <c r="E5" s="9" t="s">
        <v>128</v>
      </c>
    </row>
    <row r="6" spans="1:11" ht="15.75" customHeight="1">
      <c r="F6" s="9" t="s">
        <v>127</v>
      </c>
    </row>
    <row r="7" spans="1:11" ht="13.5" customHeight="1">
      <c r="B7" t="s">
        <v>136</v>
      </c>
    </row>
    <row r="8" spans="1:11" ht="15" customHeight="1">
      <c r="A8" s="11" t="s">
        <v>78</v>
      </c>
      <c r="B8" s="11" t="s">
        <v>3</v>
      </c>
      <c r="C8" s="11" t="s">
        <v>2</v>
      </c>
      <c r="D8" s="11" t="s">
        <v>5</v>
      </c>
      <c r="E8" s="11" t="s">
        <v>4</v>
      </c>
      <c r="F8" s="12" t="s">
        <v>79</v>
      </c>
      <c r="G8" s="12" t="s">
        <v>80</v>
      </c>
      <c r="H8" s="82" t="s">
        <v>115</v>
      </c>
      <c r="I8" s="89" t="s">
        <v>76</v>
      </c>
      <c r="J8" s="10" t="s">
        <v>94</v>
      </c>
    </row>
    <row r="9" spans="1:11">
      <c r="A9" s="6">
        <v>1</v>
      </c>
      <c r="B9" s="1" t="s">
        <v>62</v>
      </c>
      <c r="C9" s="6">
        <v>1996</v>
      </c>
      <c r="D9" s="6" t="s">
        <v>11</v>
      </c>
      <c r="E9" s="6" t="s">
        <v>117</v>
      </c>
      <c r="F9" s="6" t="s">
        <v>106</v>
      </c>
      <c r="G9" s="6" t="s">
        <v>119</v>
      </c>
      <c r="H9" s="86">
        <v>8.2638888888888887E-2</v>
      </c>
      <c r="I9" s="27">
        <v>100</v>
      </c>
      <c r="J9" s="6">
        <v>1</v>
      </c>
    </row>
    <row r="10" spans="1:11" ht="16.5" customHeight="1">
      <c r="A10" s="6">
        <v>2</v>
      </c>
      <c r="B10" s="1" t="s">
        <v>50</v>
      </c>
      <c r="C10" s="6">
        <v>1995</v>
      </c>
      <c r="D10" s="6" t="s">
        <v>11</v>
      </c>
      <c r="E10" s="6" t="s">
        <v>117</v>
      </c>
      <c r="F10" s="6" t="s">
        <v>106</v>
      </c>
      <c r="G10" s="6" t="s">
        <v>119</v>
      </c>
      <c r="H10" s="86">
        <v>0.10486111111111111</v>
      </c>
      <c r="I10" s="27">
        <v>80</v>
      </c>
      <c r="J10" s="6">
        <v>1</v>
      </c>
    </row>
    <row r="11" spans="1:11">
      <c r="A11" s="6">
        <v>3</v>
      </c>
      <c r="B11" s="1" t="s">
        <v>51</v>
      </c>
      <c r="C11" s="6">
        <v>1993</v>
      </c>
      <c r="D11" s="6" t="s">
        <v>8</v>
      </c>
      <c r="E11" s="6" t="s">
        <v>117</v>
      </c>
      <c r="F11" s="6" t="s">
        <v>106</v>
      </c>
      <c r="G11" s="6">
        <v>17</v>
      </c>
      <c r="H11" s="86">
        <v>7.013888888888889E-2</v>
      </c>
      <c r="I11" s="27">
        <v>65</v>
      </c>
      <c r="J11" s="52">
        <v>1</v>
      </c>
    </row>
    <row r="12" spans="1:11">
      <c r="A12" s="6">
        <v>4</v>
      </c>
      <c r="B12" s="1" t="s">
        <v>56</v>
      </c>
      <c r="C12" s="6">
        <v>1996</v>
      </c>
      <c r="D12" s="6" t="s">
        <v>11</v>
      </c>
      <c r="E12" s="6" t="s">
        <v>117</v>
      </c>
      <c r="F12" s="6" t="s">
        <v>106</v>
      </c>
      <c r="G12" s="6" t="s">
        <v>120</v>
      </c>
      <c r="H12" s="87">
        <v>7.4305555555555555E-2</v>
      </c>
      <c r="I12" s="73">
        <v>55</v>
      </c>
      <c r="J12" s="6">
        <v>1</v>
      </c>
    </row>
    <row r="13" spans="1:11" ht="15" customHeight="1">
      <c r="A13" s="6">
        <v>5</v>
      </c>
      <c r="B13" s="1" t="s">
        <v>49</v>
      </c>
      <c r="C13" s="6">
        <v>1993</v>
      </c>
      <c r="D13" s="6" t="s">
        <v>8</v>
      </c>
      <c r="E13" s="6" t="s">
        <v>18</v>
      </c>
      <c r="F13" s="6" t="s">
        <v>106</v>
      </c>
      <c r="G13" s="6">
        <v>16</v>
      </c>
      <c r="H13" s="87">
        <v>6.0416666666666667E-2</v>
      </c>
      <c r="I13" s="73">
        <v>51</v>
      </c>
      <c r="J13" s="50">
        <v>1</v>
      </c>
    </row>
    <row r="14" spans="1:11">
      <c r="A14" s="6">
        <v>6</v>
      </c>
      <c r="B14" s="1" t="s">
        <v>55</v>
      </c>
      <c r="C14" s="6">
        <v>1997</v>
      </c>
      <c r="D14" s="6" t="s">
        <v>8</v>
      </c>
      <c r="E14" s="6" t="s">
        <v>92</v>
      </c>
      <c r="F14" s="6" t="s">
        <v>106</v>
      </c>
      <c r="G14" s="6" t="s">
        <v>121</v>
      </c>
      <c r="H14" s="87">
        <v>9.7916666666666666E-2</v>
      </c>
      <c r="I14" s="73">
        <v>47</v>
      </c>
      <c r="J14" s="6">
        <v>1</v>
      </c>
    </row>
    <row r="15" spans="1:11">
      <c r="A15" s="6">
        <v>7</v>
      </c>
      <c r="B15" s="1" t="s">
        <v>57</v>
      </c>
      <c r="C15" s="6">
        <v>1993</v>
      </c>
      <c r="D15" s="6" t="s">
        <v>1</v>
      </c>
      <c r="E15" s="6" t="s">
        <v>92</v>
      </c>
      <c r="F15" s="6" t="s">
        <v>106</v>
      </c>
      <c r="G15" s="6">
        <v>10</v>
      </c>
      <c r="H15" s="87">
        <v>1.7361111111111112E-2</v>
      </c>
      <c r="I15" s="73">
        <v>43</v>
      </c>
      <c r="J15" s="6">
        <v>1</v>
      </c>
    </row>
    <row r="16" spans="1:11" ht="15.75" thickBot="1">
      <c r="A16" s="36">
        <v>8</v>
      </c>
      <c r="B16" s="35" t="s">
        <v>61</v>
      </c>
      <c r="C16" s="36">
        <v>1994</v>
      </c>
      <c r="D16" s="36">
        <v>1</v>
      </c>
      <c r="E16" s="36" t="s">
        <v>117</v>
      </c>
      <c r="F16" s="36">
        <v>15.2</v>
      </c>
      <c r="G16" s="36">
        <v>8</v>
      </c>
      <c r="H16" s="88">
        <v>2.0833333333333332E-2</v>
      </c>
      <c r="I16" s="76">
        <v>40</v>
      </c>
      <c r="J16" s="36">
        <v>2</v>
      </c>
    </row>
    <row r="17" spans="1:10">
      <c r="A17" s="22">
        <v>9</v>
      </c>
      <c r="B17" s="58" t="s">
        <v>71</v>
      </c>
      <c r="C17" s="59">
        <v>1990</v>
      </c>
      <c r="D17" s="59" t="s">
        <v>1</v>
      </c>
      <c r="E17" s="59" t="s">
        <v>53</v>
      </c>
      <c r="F17" s="22" t="s">
        <v>113</v>
      </c>
      <c r="G17" s="19"/>
      <c r="H17" s="61"/>
      <c r="I17" s="75">
        <v>37</v>
      </c>
      <c r="J17" s="22">
        <v>3</v>
      </c>
    </row>
    <row r="18" spans="1:10">
      <c r="A18" s="6">
        <v>10</v>
      </c>
      <c r="B18" s="1" t="s">
        <v>59</v>
      </c>
      <c r="C18" s="6">
        <v>1995</v>
      </c>
      <c r="D18" s="6" t="s">
        <v>8</v>
      </c>
      <c r="E18" s="6" t="s">
        <v>18</v>
      </c>
      <c r="F18" s="6">
        <v>14</v>
      </c>
      <c r="G18" s="1"/>
      <c r="H18" s="23"/>
      <c r="I18" s="74">
        <v>34</v>
      </c>
      <c r="J18" s="55">
        <v>3</v>
      </c>
    </row>
    <row r="19" spans="1:10">
      <c r="A19" s="6">
        <v>11</v>
      </c>
      <c r="B19" s="1" t="s">
        <v>60</v>
      </c>
      <c r="C19" s="6">
        <v>1993</v>
      </c>
      <c r="D19" s="6">
        <v>2</v>
      </c>
      <c r="E19" s="6" t="s">
        <v>18</v>
      </c>
      <c r="F19" s="6" t="s">
        <v>112</v>
      </c>
      <c r="G19" s="1"/>
      <c r="H19" s="23"/>
      <c r="I19" s="74">
        <v>31</v>
      </c>
      <c r="J19" s="8">
        <v>3</v>
      </c>
    </row>
    <row r="20" spans="1:10">
      <c r="A20" s="6">
        <v>12</v>
      </c>
      <c r="B20" s="1" t="s">
        <v>52</v>
      </c>
      <c r="C20" s="6">
        <v>1992</v>
      </c>
      <c r="D20" s="6" t="s">
        <v>1</v>
      </c>
      <c r="E20" s="6" t="s">
        <v>53</v>
      </c>
      <c r="F20" s="6">
        <v>12</v>
      </c>
      <c r="G20" s="1"/>
      <c r="H20" s="23"/>
      <c r="I20" s="74">
        <v>27</v>
      </c>
      <c r="J20" s="6" t="s">
        <v>101</v>
      </c>
    </row>
    <row r="21" spans="1:10">
      <c r="A21" s="6">
        <v>12</v>
      </c>
      <c r="B21" s="1" t="s">
        <v>66</v>
      </c>
      <c r="C21" s="6">
        <v>1994</v>
      </c>
      <c r="D21" s="6" t="s">
        <v>1</v>
      </c>
      <c r="E21" s="6" t="s">
        <v>92</v>
      </c>
      <c r="F21" s="6">
        <v>12</v>
      </c>
      <c r="G21" s="1"/>
      <c r="H21" s="23"/>
      <c r="I21" s="74">
        <v>27</v>
      </c>
      <c r="J21" s="6" t="s">
        <v>101</v>
      </c>
    </row>
    <row r="22" spans="1:10">
      <c r="A22" s="6">
        <v>14</v>
      </c>
      <c r="B22" s="1" t="s">
        <v>69</v>
      </c>
      <c r="C22" s="6">
        <v>1992</v>
      </c>
      <c r="D22" s="6" t="s">
        <v>1</v>
      </c>
      <c r="E22" s="6" t="s">
        <v>23</v>
      </c>
      <c r="F22" s="6">
        <v>11</v>
      </c>
      <c r="G22" s="1"/>
      <c r="H22" s="23"/>
      <c r="I22" s="74">
        <v>23</v>
      </c>
      <c r="J22" s="6" t="s">
        <v>101</v>
      </c>
    </row>
    <row r="23" spans="1:10">
      <c r="A23" s="6">
        <v>14</v>
      </c>
      <c r="B23" s="1" t="s">
        <v>68</v>
      </c>
      <c r="C23" s="6">
        <v>1989</v>
      </c>
      <c r="D23" s="6" t="s">
        <v>1</v>
      </c>
      <c r="E23" s="6" t="s">
        <v>53</v>
      </c>
      <c r="F23" s="6">
        <v>11</v>
      </c>
      <c r="G23" s="1"/>
      <c r="H23" s="23"/>
      <c r="I23" s="74">
        <v>23</v>
      </c>
      <c r="J23" s="6" t="s">
        <v>101</v>
      </c>
    </row>
    <row r="24" spans="1:10">
      <c r="A24" s="6">
        <v>16</v>
      </c>
      <c r="B24" s="1" t="s">
        <v>58</v>
      </c>
      <c r="C24" s="6">
        <v>1993</v>
      </c>
      <c r="D24" s="6" t="s">
        <v>1</v>
      </c>
      <c r="E24" s="6" t="s">
        <v>9</v>
      </c>
      <c r="F24" s="6">
        <v>10</v>
      </c>
      <c r="G24" s="1"/>
      <c r="H24" s="23"/>
      <c r="I24" s="74">
        <v>19</v>
      </c>
      <c r="J24" s="8" t="s">
        <v>101</v>
      </c>
    </row>
    <row r="25" spans="1:10">
      <c r="A25" s="6">
        <v>16</v>
      </c>
      <c r="B25" s="15" t="s">
        <v>48</v>
      </c>
      <c r="C25" s="6">
        <v>1995</v>
      </c>
      <c r="D25" s="6" t="s">
        <v>1</v>
      </c>
      <c r="E25" s="6" t="s">
        <v>23</v>
      </c>
      <c r="F25" s="6">
        <v>10</v>
      </c>
      <c r="G25" s="1"/>
      <c r="H25" s="23"/>
      <c r="I25" s="74">
        <v>19</v>
      </c>
      <c r="J25" s="8" t="s">
        <v>102</v>
      </c>
    </row>
    <row r="26" spans="1:10">
      <c r="A26" s="6">
        <v>18</v>
      </c>
      <c r="B26" s="1" t="s">
        <v>64</v>
      </c>
      <c r="C26" s="6">
        <v>1996</v>
      </c>
      <c r="D26" s="6" t="s">
        <v>1</v>
      </c>
      <c r="E26" s="6" t="s">
        <v>23</v>
      </c>
      <c r="F26" s="6">
        <v>8</v>
      </c>
      <c r="G26" s="1"/>
      <c r="H26" s="23"/>
      <c r="I26" s="74">
        <v>16</v>
      </c>
      <c r="J26" s="8" t="s">
        <v>102</v>
      </c>
    </row>
    <row r="27" spans="1:10">
      <c r="A27" s="6">
        <v>19</v>
      </c>
      <c r="B27" s="1" t="s">
        <v>54</v>
      </c>
      <c r="C27" s="6">
        <v>1993</v>
      </c>
      <c r="D27" s="6" t="s">
        <v>1</v>
      </c>
      <c r="E27" s="6" t="s">
        <v>53</v>
      </c>
      <c r="F27" s="6">
        <v>7</v>
      </c>
      <c r="G27" s="1"/>
      <c r="H27" s="23"/>
      <c r="I27" s="74">
        <v>14</v>
      </c>
      <c r="J27" s="8" t="s">
        <v>102</v>
      </c>
    </row>
    <row r="28" spans="1:10">
      <c r="A28" s="6">
        <v>20</v>
      </c>
      <c r="B28" s="15" t="s">
        <v>47</v>
      </c>
      <c r="C28" s="6">
        <v>1993</v>
      </c>
      <c r="D28" s="6">
        <v>3</v>
      </c>
      <c r="E28" s="6" t="s">
        <v>23</v>
      </c>
      <c r="F28" s="6">
        <v>6</v>
      </c>
      <c r="G28" s="1"/>
      <c r="H28" s="23"/>
      <c r="I28" s="74">
        <v>11</v>
      </c>
      <c r="J28" s="55" t="s">
        <v>102</v>
      </c>
    </row>
    <row r="29" spans="1:10">
      <c r="A29" s="6">
        <v>20</v>
      </c>
      <c r="B29" s="1" t="s">
        <v>67</v>
      </c>
      <c r="C29" s="6">
        <v>1992</v>
      </c>
      <c r="D29" s="6" t="s">
        <v>1</v>
      </c>
      <c r="E29" s="6" t="s">
        <v>53</v>
      </c>
      <c r="F29" s="6">
        <v>6</v>
      </c>
      <c r="G29" s="1"/>
      <c r="H29" s="1"/>
      <c r="I29" s="26">
        <v>11</v>
      </c>
      <c r="J29" s="8" t="s">
        <v>102</v>
      </c>
    </row>
    <row r="30" spans="1:10">
      <c r="I30" s="28"/>
      <c r="J30" s="3"/>
    </row>
    <row r="31" spans="1:10">
      <c r="I31" s="28"/>
      <c r="J31" s="3"/>
    </row>
    <row r="32" spans="1:10">
      <c r="I32" s="28"/>
    </row>
    <row r="33" spans="2:6">
      <c r="B33" s="4" t="s">
        <v>131</v>
      </c>
      <c r="E33" t="s">
        <v>100</v>
      </c>
    </row>
    <row r="34" spans="2:6">
      <c r="B34" s="3"/>
      <c r="C34" s="3"/>
      <c r="D34" s="3"/>
      <c r="E34" s="3"/>
      <c r="F34" s="3"/>
    </row>
    <row r="35" spans="2:6">
      <c r="B35" s="3" t="s">
        <v>132</v>
      </c>
      <c r="C35" s="3"/>
      <c r="D35" s="3"/>
      <c r="E35" s="3" t="s">
        <v>140</v>
      </c>
      <c r="F35" s="3"/>
    </row>
    <row r="58" ht="27" customHeight="1"/>
  </sheetData>
  <mergeCells count="1">
    <mergeCell ref="B2:K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L55"/>
  <sheetViews>
    <sheetView topLeftCell="A34" zoomScale="115" zoomScaleNormal="115" workbookViewId="0">
      <selection activeCell="M9" sqref="M9"/>
    </sheetView>
  </sheetViews>
  <sheetFormatPr defaultRowHeight="15"/>
  <cols>
    <col min="1" max="1" width="7.28515625" customWidth="1"/>
    <col min="2" max="2" width="11" customWidth="1"/>
    <col min="3" max="3" width="24.140625" customWidth="1"/>
    <col min="4" max="4" width="9.140625" hidden="1" customWidth="1"/>
    <col min="5" max="5" width="8.7109375" customWidth="1"/>
    <col min="6" max="6" width="6.85546875" customWidth="1"/>
    <col min="7" max="7" width="7.85546875" customWidth="1"/>
    <col min="8" max="8" width="9.85546875" customWidth="1"/>
    <col min="9" max="9" width="22.7109375" customWidth="1"/>
    <col min="10" max="10" width="10.140625" customWidth="1"/>
    <col min="12" max="12" width="14.42578125" customWidth="1"/>
    <col min="13" max="13" width="20.5703125" customWidth="1"/>
    <col min="14" max="14" width="21.28515625" customWidth="1"/>
    <col min="17" max="17" width="14.42578125" customWidth="1"/>
  </cols>
  <sheetData>
    <row r="1" spans="1:12" ht="31.5" customHeight="1">
      <c r="A1" s="105" t="s">
        <v>103</v>
      </c>
      <c r="B1" s="105"/>
      <c r="C1" s="105"/>
      <c r="D1" s="105"/>
      <c r="E1" s="105"/>
      <c r="F1" s="105"/>
      <c r="G1" s="105"/>
      <c r="H1" s="105"/>
      <c r="I1" s="105"/>
      <c r="J1" s="105"/>
      <c r="K1" s="100"/>
      <c r="L1" s="100"/>
    </row>
    <row r="2" spans="1: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92"/>
      <c r="L2" s="92"/>
    </row>
    <row r="3" spans="1:12">
      <c r="A3" t="s">
        <v>40</v>
      </c>
      <c r="J3" s="69" t="s">
        <v>41</v>
      </c>
      <c r="K3" s="16"/>
    </row>
    <row r="4" spans="1:12">
      <c r="A4" s="120" t="s">
        <v>72</v>
      </c>
      <c r="B4" s="120"/>
      <c r="C4" s="120"/>
      <c r="D4" s="120"/>
      <c r="E4" s="120"/>
      <c r="F4" s="120"/>
      <c r="G4" s="120"/>
      <c r="H4" s="120"/>
      <c r="I4" s="120"/>
      <c r="J4" s="120"/>
      <c r="K4" s="102"/>
      <c r="L4" s="102"/>
    </row>
    <row r="5" spans="1:12">
      <c r="A5" s="120" t="s">
        <v>73</v>
      </c>
      <c r="B5" s="120"/>
      <c r="C5" s="120"/>
      <c r="D5" s="120"/>
      <c r="E5" s="120"/>
      <c r="F5" s="120"/>
      <c r="G5" s="120"/>
      <c r="H5" s="120"/>
      <c r="I5" s="120"/>
      <c r="J5" s="120"/>
      <c r="K5" s="102"/>
      <c r="L5" s="102"/>
    </row>
    <row r="6" spans="1:12">
      <c r="A6" s="109" t="s">
        <v>75</v>
      </c>
      <c r="B6" s="109"/>
      <c r="C6" s="109"/>
      <c r="D6" s="109"/>
      <c r="E6" s="109"/>
      <c r="G6" s="109" t="s">
        <v>77</v>
      </c>
      <c r="H6" s="109"/>
      <c r="I6" s="109"/>
      <c r="J6" s="109"/>
    </row>
    <row r="8" spans="1:12">
      <c r="A8" s="17" t="s">
        <v>74</v>
      </c>
      <c r="B8" s="18" t="s">
        <v>4</v>
      </c>
      <c r="C8" s="118" t="s">
        <v>3</v>
      </c>
      <c r="D8" s="119"/>
      <c r="E8" s="17" t="s">
        <v>76</v>
      </c>
      <c r="G8" s="17" t="s">
        <v>74</v>
      </c>
      <c r="H8" s="18" t="s">
        <v>4</v>
      </c>
      <c r="I8" s="57" t="s">
        <v>3</v>
      </c>
      <c r="J8" s="17" t="s">
        <v>76</v>
      </c>
    </row>
    <row r="9" spans="1:12">
      <c r="A9" s="112">
        <v>1</v>
      </c>
      <c r="B9" s="112" t="s">
        <v>9</v>
      </c>
      <c r="C9" s="1" t="s">
        <v>13</v>
      </c>
      <c r="E9" s="6">
        <v>100</v>
      </c>
      <c r="G9" s="115">
        <v>1</v>
      </c>
      <c r="H9" s="112" t="s">
        <v>117</v>
      </c>
      <c r="I9" s="1" t="s">
        <v>84</v>
      </c>
      <c r="J9" s="27">
        <v>100</v>
      </c>
    </row>
    <row r="10" spans="1:12">
      <c r="A10" s="113"/>
      <c r="B10" s="113"/>
      <c r="C10" s="1" t="s">
        <v>10</v>
      </c>
      <c r="E10" s="6">
        <v>43</v>
      </c>
      <c r="G10" s="116"/>
      <c r="H10" s="113"/>
      <c r="I10" s="1" t="s">
        <v>83</v>
      </c>
      <c r="J10" s="27">
        <v>65</v>
      </c>
    </row>
    <row r="11" spans="1:12">
      <c r="A11" s="113"/>
      <c r="B11" s="113"/>
      <c r="C11" s="1" t="s">
        <v>90</v>
      </c>
      <c r="E11" s="6">
        <v>31</v>
      </c>
      <c r="G11" s="116"/>
      <c r="H11" s="113"/>
      <c r="I11" s="1" t="s">
        <v>20</v>
      </c>
      <c r="J11" s="27">
        <v>43</v>
      </c>
    </row>
    <row r="12" spans="1:12">
      <c r="A12" s="113"/>
      <c r="B12" s="113"/>
      <c r="C12" s="1" t="s">
        <v>55</v>
      </c>
      <c r="E12" s="6">
        <v>100</v>
      </c>
      <c r="G12" s="116"/>
      <c r="H12" s="113"/>
      <c r="I12" s="1" t="s">
        <v>62</v>
      </c>
      <c r="J12" s="40">
        <v>100</v>
      </c>
    </row>
    <row r="13" spans="1:12">
      <c r="A13" s="113"/>
      <c r="B13" s="113"/>
      <c r="C13" s="1" t="s">
        <v>57</v>
      </c>
      <c r="E13" s="6">
        <v>43</v>
      </c>
      <c r="G13" s="116"/>
      <c r="H13" s="113"/>
      <c r="I13" s="1" t="s">
        <v>50</v>
      </c>
      <c r="J13" s="40">
        <v>80</v>
      </c>
    </row>
    <row r="14" spans="1:12">
      <c r="A14" s="114"/>
      <c r="B14" s="114"/>
      <c r="C14" s="1" t="s">
        <v>66</v>
      </c>
      <c r="E14" s="6">
        <v>40</v>
      </c>
      <c r="G14" s="116"/>
      <c r="H14" s="113"/>
      <c r="I14" s="1" t="s">
        <v>51</v>
      </c>
      <c r="J14" s="40">
        <v>65</v>
      </c>
    </row>
    <row r="15" spans="1:12">
      <c r="C15" s="65" t="s">
        <v>116</v>
      </c>
      <c r="E15" s="77">
        <f>SUM(E9:E14)</f>
        <v>357</v>
      </c>
      <c r="F15" s="78"/>
      <c r="G15" s="117"/>
      <c r="H15" s="114"/>
      <c r="I15" s="65" t="s">
        <v>116</v>
      </c>
      <c r="J15" s="79">
        <f>SUM(J9:J14)</f>
        <v>453</v>
      </c>
      <c r="K15" s="3"/>
    </row>
    <row r="16" spans="1:12">
      <c r="A16" s="112">
        <v>2</v>
      </c>
      <c r="B16" s="112" t="s">
        <v>117</v>
      </c>
      <c r="C16" s="1" t="s">
        <v>20</v>
      </c>
      <c r="E16" s="67">
        <v>55</v>
      </c>
      <c r="G16" s="124">
        <v>2</v>
      </c>
      <c r="H16" s="121" t="s">
        <v>9</v>
      </c>
      <c r="I16" s="1" t="s">
        <v>13</v>
      </c>
      <c r="J16" s="40">
        <v>47</v>
      </c>
    </row>
    <row r="17" spans="1:11">
      <c r="A17" s="113"/>
      <c r="B17" s="113"/>
      <c r="C17" s="19" t="s">
        <v>35</v>
      </c>
      <c r="E17" s="6">
        <v>47</v>
      </c>
      <c r="G17" s="125"/>
      <c r="H17" s="122"/>
      <c r="I17" s="2" t="s">
        <v>90</v>
      </c>
      <c r="J17" s="26">
        <v>40</v>
      </c>
    </row>
    <row r="18" spans="1:11">
      <c r="A18" s="113"/>
      <c r="B18" s="113"/>
      <c r="C18" s="1" t="s">
        <v>25</v>
      </c>
      <c r="E18" s="6">
        <v>40</v>
      </c>
      <c r="G18" s="125"/>
      <c r="H18" s="122"/>
      <c r="I18" s="19" t="s">
        <v>0</v>
      </c>
      <c r="J18" s="6">
        <v>10</v>
      </c>
    </row>
    <row r="19" spans="1:11">
      <c r="A19" s="113"/>
      <c r="B19" s="113"/>
      <c r="C19" s="19" t="s">
        <v>62</v>
      </c>
      <c r="E19" s="6">
        <v>80</v>
      </c>
      <c r="G19" s="125"/>
      <c r="H19" s="122"/>
      <c r="I19" s="1" t="s">
        <v>55</v>
      </c>
      <c r="J19" s="27">
        <v>47</v>
      </c>
    </row>
    <row r="20" spans="1:11">
      <c r="A20" s="113"/>
      <c r="B20" s="113"/>
      <c r="C20" s="1" t="s">
        <v>56</v>
      </c>
      <c r="E20" s="6">
        <v>65</v>
      </c>
      <c r="G20" s="125"/>
      <c r="H20" s="122"/>
      <c r="I20" s="1" t="s">
        <v>57</v>
      </c>
      <c r="J20" s="27">
        <v>43</v>
      </c>
    </row>
    <row r="21" spans="1:11">
      <c r="A21" s="114"/>
      <c r="B21" s="114"/>
      <c r="C21" s="1" t="s">
        <v>63</v>
      </c>
      <c r="E21" s="6">
        <v>55</v>
      </c>
      <c r="G21" s="125"/>
      <c r="H21" s="122"/>
      <c r="I21" s="1" t="s">
        <v>66</v>
      </c>
      <c r="J21" s="26">
        <v>27</v>
      </c>
    </row>
    <row r="22" spans="1:11">
      <c r="A22" s="24"/>
      <c r="B22" s="3"/>
      <c r="C22" s="65" t="s">
        <v>116</v>
      </c>
      <c r="D22" s="3"/>
      <c r="E22" s="13">
        <f>SUM(E16:E21)</f>
        <v>342</v>
      </c>
      <c r="G22" s="126"/>
      <c r="H22" s="123"/>
      <c r="I22" s="66" t="s">
        <v>116</v>
      </c>
      <c r="J22" s="77">
        <f>SUM(J16:J21)</f>
        <v>214</v>
      </c>
      <c r="K22" s="3"/>
    </row>
    <row r="23" spans="1:11">
      <c r="A23" s="112">
        <v>3</v>
      </c>
      <c r="B23" s="112" t="s">
        <v>17</v>
      </c>
      <c r="C23" s="1" t="s">
        <v>36</v>
      </c>
      <c r="E23" s="6">
        <v>80</v>
      </c>
      <c r="G23" s="112">
        <v>3</v>
      </c>
      <c r="H23" s="112" t="s">
        <v>18</v>
      </c>
      <c r="I23" s="1" t="s">
        <v>19</v>
      </c>
      <c r="J23" s="62">
        <v>28</v>
      </c>
    </row>
    <row r="24" spans="1:11">
      <c r="A24" s="113"/>
      <c r="B24" s="113"/>
      <c r="C24" s="1" t="s">
        <v>16</v>
      </c>
      <c r="E24" s="6">
        <v>37</v>
      </c>
      <c r="G24" s="113"/>
      <c r="H24" s="113"/>
      <c r="I24" s="1" t="s">
        <v>32</v>
      </c>
      <c r="J24" s="62">
        <v>18</v>
      </c>
    </row>
    <row r="25" spans="1:11">
      <c r="A25" s="114"/>
      <c r="B25" s="114"/>
      <c r="C25" s="1" t="s">
        <v>31</v>
      </c>
      <c r="E25" s="6">
        <v>34</v>
      </c>
      <c r="G25" s="113"/>
      <c r="H25" s="113"/>
      <c r="I25" s="1" t="s">
        <v>33</v>
      </c>
      <c r="J25" s="62">
        <v>18</v>
      </c>
    </row>
    <row r="26" spans="1:11">
      <c r="A26" s="24"/>
      <c r="B26" s="3"/>
      <c r="C26" s="65" t="s">
        <v>116</v>
      </c>
      <c r="D26" s="3"/>
      <c r="E26" s="13">
        <f>SUM(E23:E25)</f>
        <v>151</v>
      </c>
      <c r="G26" s="113"/>
      <c r="H26" s="113"/>
      <c r="I26" s="1" t="s">
        <v>49</v>
      </c>
      <c r="J26" s="63">
        <v>51</v>
      </c>
    </row>
    <row r="27" spans="1:11">
      <c r="A27" s="127">
        <v>4</v>
      </c>
      <c r="B27" s="127" t="s">
        <v>18</v>
      </c>
      <c r="C27" s="5" t="s">
        <v>21</v>
      </c>
      <c r="E27" s="6">
        <v>14</v>
      </c>
      <c r="G27" s="113"/>
      <c r="H27" s="113"/>
      <c r="I27" s="1" t="s">
        <v>59</v>
      </c>
      <c r="J27" s="64">
        <v>34</v>
      </c>
    </row>
    <row r="28" spans="1:11">
      <c r="A28" s="128"/>
      <c r="B28" s="128"/>
      <c r="C28" s="5" t="s">
        <v>19</v>
      </c>
      <c r="E28" s="6">
        <v>7</v>
      </c>
      <c r="G28" s="113"/>
      <c r="H28" s="113"/>
      <c r="I28" s="1" t="s">
        <v>60</v>
      </c>
      <c r="J28" s="64">
        <v>31</v>
      </c>
    </row>
    <row r="29" spans="1:11">
      <c r="A29" s="128"/>
      <c r="B29" s="128"/>
      <c r="C29" s="5" t="s">
        <v>98</v>
      </c>
      <c r="E29" s="6">
        <v>6</v>
      </c>
      <c r="G29" s="114"/>
      <c r="H29" s="114"/>
      <c r="I29" s="66" t="s">
        <v>116</v>
      </c>
      <c r="J29" s="80">
        <f>SUM(J23:J28)</f>
        <v>180</v>
      </c>
      <c r="K29" s="3"/>
    </row>
    <row r="30" spans="1:11">
      <c r="A30" s="128"/>
      <c r="B30" s="128"/>
      <c r="C30" s="5" t="s">
        <v>59</v>
      </c>
      <c r="E30" s="6">
        <v>51</v>
      </c>
      <c r="G30" s="112">
        <v>4</v>
      </c>
      <c r="H30" s="112" t="s">
        <v>17</v>
      </c>
      <c r="I30" s="1" t="s">
        <v>36</v>
      </c>
      <c r="J30" s="40">
        <v>80</v>
      </c>
    </row>
    <row r="31" spans="1:11" ht="16.5" customHeight="1">
      <c r="A31" s="128"/>
      <c r="B31" s="128"/>
      <c r="C31" s="5" t="s">
        <v>49</v>
      </c>
      <c r="E31" s="6">
        <v>34</v>
      </c>
      <c r="G31" s="113"/>
      <c r="H31" s="113"/>
      <c r="I31" s="1" t="s">
        <v>16</v>
      </c>
      <c r="J31" s="40">
        <v>51</v>
      </c>
    </row>
    <row r="32" spans="1:11">
      <c r="A32" s="129"/>
      <c r="B32" s="129"/>
      <c r="C32" s="5" t="s">
        <v>60</v>
      </c>
      <c r="E32" s="6">
        <v>31</v>
      </c>
      <c r="G32" s="114"/>
      <c r="H32" s="114"/>
      <c r="I32" s="1" t="s">
        <v>31</v>
      </c>
      <c r="J32" s="62">
        <v>24</v>
      </c>
    </row>
    <row r="33" spans="1:10">
      <c r="C33" s="65" t="s">
        <v>116</v>
      </c>
      <c r="E33" s="9">
        <f>SUM(E27:E32)</f>
        <v>143</v>
      </c>
      <c r="H33" s="5"/>
      <c r="I33" s="66" t="s">
        <v>116</v>
      </c>
      <c r="J33" s="9">
        <f>SUM(J30:J32)</f>
        <v>155</v>
      </c>
    </row>
    <row r="34" spans="1:10">
      <c r="A34" s="112">
        <v>5</v>
      </c>
      <c r="B34" s="112" t="s">
        <v>23</v>
      </c>
      <c r="C34" s="1" t="s">
        <v>26</v>
      </c>
      <c r="E34" s="6">
        <v>26</v>
      </c>
      <c r="G34" s="112">
        <v>5</v>
      </c>
      <c r="H34" s="112" t="s">
        <v>23</v>
      </c>
      <c r="I34" s="1" t="s">
        <v>15</v>
      </c>
      <c r="J34" s="62">
        <v>18</v>
      </c>
    </row>
    <row r="35" spans="1:10">
      <c r="A35" s="113"/>
      <c r="B35" s="113"/>
      <c r="C35" s="1" t="s">
        <v>15</v>
      </c>
      <c r="E35" s="6">
        <v>12</v>
      </c>
      <c r="G35" s="113"/>
      <c r="H35" s="113"/>
      <c r="I35" s="1" t="s">
        <v>22</v>
      </c>
      <c r="J35" s="62">
        <v>18</v>
      </c>
    </row>
    <row r="36" spans="1:10">
      <c r="A36" s="113"/>
      <c r="B36" s="113"/>
      <c r="C36" s="1" t="s">
        <v>89</v>
      </c>
      <c r="E36" s="6">
        <v>9</v>
      </c>
      <c r="G36" s="113"/>
      <c r="H36" s="113"/>
      <c r="I36" s="1" t="s">
        <v>26</v>
      </c>
      <c r="J36" s="62">
        <v>18</v>
      </c>
    </row>
    <row r="37" spans="1:10">
      <c r="A37" s="113"/>
      <c r="B37" s="113"/>
      <c r="C37" s="1" t="s">
        <v>69</v>
      </c>
      <c r="E37" s="6">
        <v>20</v>
      </c>
      <c r="G37" s="113"/>
      <c r="H37" s="113"/>
      <c r="I37" s="1" t="s">
        <v>69</v>
      </c>
      <c r="J37" s="64">
        <v>23</v>
      </c>
    </row>
    <row r="38" spans="1:10">
      <c r="A38" s="113"/>
      <c r="B38" s="113"/>
      <c r="C38" s="19" t="s">
        <v>64</v>
      </c>
      <c r="E38" s="6">
        <v>18</v>
      </c>
      <c r="G38" s="113"/>
      <c r="H38" s="113"/>
      <c r="I38" s="15" t="s">
        <v>48</v>
      </c>
      <c r="J38" s="64">
        <v>19</v>
      </c>
    </row>
    <row r="39" spans="1:10">
      <c r="A39" s="114"/>
      <c r="B39" s="114"/>
      <c r="C39" s="15" t="s">
        <v>47</v>
      </c>
      <c r="E39" s="6">
        <v>14</v>
      </c>
      <c r="G39" s="114"/>
      <c r="H39" s="114"/>
      <c r="I39" s="1" t="s">
        <v>64</v>
      </c>
      <c r="J39" s="64">
        <v>16</v>
      </c>
    </row>
    <row r="40" spans="1:10">
      <c r="C40" s="65" t="s">
        <v>116</v>
      </c>
      <c r="E40" s="9">
        <f>SUM(E34:E39)</f>
        <v>99</v>
      </c>
      <c r="I40" s="66" t="s">
        <v>116</v>
      </c>
      <c r="J40" s="9">
        <f>SUM(J34:J39)</f>
        <v>112</v>
      </c>
    </row>
    <row r="41" spans="1:10">
      <c r="A41" s="112">
        <v>6</v>
      </c>
      <c r="B41" s="112" t="s">
        <v>30</v>
      </c>
      <c r="C41" s="1" t="s">
        <v>37</v>
      </c>
      <c r="E41" s="6">
        <v>65</v>
      </c>
      <c r="G41" s="112">
        <v>6</v>
      </c>
      <c r="H41" s="112" t="s">
        <v>53</v>
      </c>
      <c r="I41" s="58" t="s">
        <v>71</v>
      </c>
      <c r="J41" s="64">
        <v>37</v>
      </c>
    </row>
    <row r="42" spans="1:10">
      <c r="A42" s="114"/>
      <c r="B42" s="114"/>
      <c r="C42" s="1" t="s">
        <v>29</v>
      </c>
      <c r="E42" s="8">
        <v>10</v>
      </c>
      <c r="G42" s="113"/>
      <c r="H42" s="113"/>
      <c r="I42" s="1" t="s">
        <v>52</v>
      </c>
      <c r="J42" s="64">
        <v>27</v>
      </c>
    </row>
    <row r="43" spans="1:10">
      <c r="A43" s="24"/>
      <c r="B43" s="3"/>
      <c r="C43" s="65" t="s">
        <v>116</v>
      </c>
      <c r="D43" s="3"/>
      <c r="E43" s="13">
        <f>SUM(E41:E42)</f>
        <v>75</v>
      </c>
      <c r="G43" s="114"/>
      <c r="H43" s="114"/>
      <c r="I43" s="1" t="s">
        <v>68</v>
      </c>
      <c r="J43" s="64">
        <v>23</v>
      </c>
    </row>
    <row r="44" spans="1:10">
      <c r="A44" s="112">
        <v>7</v>
      </c>
      <c r="B44" s="112" t="s">
        <v>53</v>
      </c>
      <c r="C44" s="1" t="s">
        <v>52</v>
      </c>
      <c r="E44" s="6">
        <v>26</v>
      </c>
      <c r="I44" s="66" t="s">
        <v>116</v>
      </c>
      <c r="J44" s="9">
        <f>SUM(J41:J43)</f>
        <v>87</v>
      </c>
    </row>
    <row r="45" spans="1:10">
      <c r="A45" s="113"/>
      <c r="B45" s="113"/>
      <c r="C45" s="1" t="s">
        <v>71</v>
      </c>
      <c r="E45" s="6">
        <v>24</v>
      </c>
      <c r="G45" s="112">
        <v>7</v>
      </c>
      <c r="H45" s="112" t="s">
        <v>30</v>
      </c>
      <c r="I45" s="1" t="s">
        <v>37</v>
      </c>
      <c r="J45" s="62">
        <v>55</v>
      </c>
    </row>
    <row r="46" spans="1:10">
      <c r="A46" s="114"/>
      <c r="B46" s="114"/>
      <c r="C46" s="1" t="s">
        <v>67</v>
      </c>
      <c r="E46" s="6">
        <v>16</v>
      </c>
      <c r="G46" s="114"/>
      <c r="H46" s="114"/>
      <c r="I46" s="1" t="s">
        <v>29</v>
      </c>
      <c r="J46" s="62">
        <v>8</v>
      </c>
    </row>
    <row r="47" spans="1:10">
      <c r="A47" s="24"/>
      <c r="B47" s="3"/>
      <c r="C47" s="65" t="s">
        <v>116</v>
      </c>
      <c r="D47" s="3"/>
      <c r="E47" s="13">
        <f>SUM(E44:E46)</f>
        <v>66</v>
      </c>
      <c r="I47" s="66" t="s">
        <v>116</v>
      </c>
      <c r="J47" s="9">
        <f>SUM(J45:J46)</f>
        <v>63</v>
      </c>
    </row>
    <row r="48" spans="1:10">
      <c r="A48" s="6">
        <v>8</v>
      </c>
      <c r="B48" s="1" t="s">
        <v>28</v>
      </c>
      <c r="C48" s="1" t="s">
        <v>27</v>
      </c>
      <c r="E48" s="10">
        <v>51</v>
      </c>
      <c r="G48" s="62">
        <v>8</v>
      </c>
      <c r="H48" s="91" t="s">
        <v>28</v>
      </c>
      <c r="I48" s="19" t="s">
        <v>27</v>
      </c>
      <c r="J48" s="81">
        <v>31</v>
      </c>
    </row>
    <row r="49" spans="1:6">
      <c r="A49" s="24"/>
      <c r="B49" s="3"/>
      <c r="C49" s="3"/>
      <c r="D49" s="3"/>
      <c r="E49" s="3"/>
    </row>
    <row r="50" spans="1:6">
      <c r="A50" s="24"/>
      <c r="B50" s="3"/>
      <c r="C50" s="3"/>
      <c r="D50" s="3"/>
      <c r="E50" s="3"/>
    </row>
    <row r="51" spans="1:6">
      <c r="A51" s="24"/>
      <c r="B51" s="3"/>
      <c r="C51" s="3"/>
      <c r="D51" s="3"/>
      <c r="E51" s="3"/>
    </row>
    <row r="52" spans="1:6">
      <c r="A52" s="24"/>
      <c r="B52" s="3"/>
      <c r="C52" s="3"/>
      <c r="D52" s="3"/>
      <c r="E52" s="3"/>
    </row>
    <row r="53" spans="1:6">
      <c r="B53" s="4" t="s">
        <v>131</v>
      </c>
      <c r="E53" t="s">
        <v>100</v>
      </c>
    </row>
    <row r="54" spans="1:6">
      <c r="B54" s="3"/>
      <c r="C54" s="3"/>
      <c r="D54" s="3"/>
      <c r="E54" s="3"/>
      <c r="F54" s="3"/>
    </row>
    <row r="55" spans="1:6">
      <c r="B55" s="3" t="s">
        <v>132</v>
      </c>
      <c r="C55" s="3"/>
      <c r="D55" s="3"/>
      <c r="E55" s="3" t="s">
        <v>137</v>
      </c>
      <c r="F55" s="3"/>
    </row>
  </sheetData>
  <mergeCells count="34">
    <mergeCell ref="A44:A46"/>
    <mergeCell ref="B44:B46"/>
    <mergeCell ref="A16:A21"/>
    <mergeCell ref="B16:B21"/>
    <mergeCell ref="A23:A25"/>
    <mergeCell ref="B23:B25"/>
    <mergeCell ref="A27:A32"/>
    <mergeCell ref="B27:B32"/>
    <mergeCell ref="A34:A39"/>
    <mergeCell ref="B34:B39"/>
    <mergeCell ref="A1:J2"/>
    <mergeCell ref="A5:J5"/>
    <mergeCell ref="A4:J4"/>
    <mergeCell ref="A41:A42"/>
    <mergeCell ref="B41:B42"/>
    <mergeCell ref="H16:H22"/>
    <mergeCell ref="G16:G22"/>
    <mergeCell ref="G23:G29"/>
    <mergeCell ref="H23:H29"/>
    <mergeCell ref="H30:H32"/>
    <mergeCell ref="A6:E6"/>
    <mergeCell ref="G6:J6"/>
    <mergeCell ref="G9:G15"/>
    <mergeCell ref="H9:H15"/>
    <mergeCell ref="H34:H39"/>
    <mergeCell ref="C8:D8"/>
    <mergeCell ref="A9:A14"/>
    <mergeCell ref="B9:B14"/>
    <mergeCell ref="H41:H43"/>
    <mergeCell ref="H45:H46"/>
    <mergeCell ref="G30:G32"/>
    <mergeCell ref="G34:G39"/>
    <mergeCell ref="G41:G43"/>
    <mergeCell ref="G45:G46"/>
  </mergeCells>
  <phoneticPr fontId="0" type="noConversion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2:L21"/>
  <sheetViews>
    <sheetView tabSelected="1" zoomScale="115" zoomScaleNormal="115" workbookViewId="0">
      <selection activeCell="E22" sqref="E22"/>
    </sheetView>
  </sheetViews>
  <sheetFormatPr defaultRowHeight="15"/>
  <cols>
    <col min="1" max="1" width="8" customWidth="1"/>
    <col min="2" max="2" width="14" customWidth="1"/>
    <col min="3" max="3" width="15.42578125" customWidth="1"/>
    <col min="4" max="4" width="14.42578125" customWidth="1"/>
    <col min="5" max="5" width="9.7109375" customWidth="1"/>
    <col min="12" max="12" width="7" customWidth="1"/>
  </cols>
  <sheetData>
    <row r="2" spans="1:12" ht="32.25" customHeight="1">
      <c r="A2" s="130" t="s">
        <v>138</v>
      </c>
      <c r="B2" s="131"/>
      <c r="C2" s="131"/>
      <c r="D2" s="131"/>
      <c r="E2" s="131"/>
      <c r="F2" s="131"/>
      <c r="G2" s="68"/>
      <c r="H2" s="68"/>
      <c r="I2" s="68"/>
      <c r="J2" s="68"/>
      <c r="K2" s="68"/>
      <c r="L2" s="68"/>
    </row>
    <row r="3" spans="1:12" ht="21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>
      <c r="A4" t="s">
        <v>40</v>
      </c>
      <c r="F4" s="69" t="s">
        <v>41</v>
      </c>
      <c r="J4" s="16"/>
    </row>
    <row r="5" spans="1:12">
      <c r="B5" s="70"/>
      <c r="C5" s="56" t="s">
        <v>72</v>
      </c>
      <c r="D5" s="56"/>
      <c r="E5" s="56"/>
      <c r="F5" s="56"/>
      <c r="G5" s="56"/>
      <c r="H5" s="56"/>
      <c r="I5" s="56"/>
    </row>
    <row r="6" spans="1:12">
      <c r="C6" s="102" t="s">
        <v>73</v>
      </c>
      <c r="D6" s="102"/>
      <c r="E6" s="102"/>
      <c r="F6" s="102"/>
      <c r="G6" s="102"/>
      <c r="H6" s="102"/>
      <c r="I6" s="102"/>
    </row>
    <row r="8" spans="1:12">
      <c r="A8" s="20" t="s">
        <v>78</v>
      </c>
      <c r="B8" s="18" t="s">
        <v>4</v>
      </c>
      <c r="C8" s="20" t="s">
        <v>77</v>
      </c>
      <c r="D8" s="20" t="s">
        <v>75</v>
      </c>
      <c r="E8" s="20" t="s">
        <v>76</v>
      </c>
    </row>
    <row r="9" spans="1:12">
      <c r="A9" s="21">
        <v>1</v>
      </c>
      <c r="B9" s="6" t="s">
        <v>117</v>
      </c>
      <c r="C9" s="6">
        <f ca="1">'кз т+ск'!J15</f>
        <v>453</v>
      </c>
      <c r="D9" s="6">
        <f ca="1">'кз т+ск'!E22</f>
        <v>342</v>
      </c>
      <c r="E9" s="6">
        <f t="shared" ref="E9:E16" si="0">D9+C9</f>
        <v>795</v>
      </c>
    </row>
    <row r="10" spans="1:12">
      <c r="A10" s="21">
        <v>2</v>
      </c>
      <c r="B10" s="6" t="s">
        <v>92</v>
      </c>
      <c r="C10" s="6">
        <f ca="1">'кз т+ск'!J22</f>
        <v>214</v>
      </c>
      <c r="D10" s="6">
        <f ca="1">'кз т+ск'!E15</f>
        <v>357</v>
      </c>
      <c r="E10" s="6">
        <f t="shared" si="0"/>
        <v>571</v>
      </c>
    </row>
    <row r="11" spans="1:12">
      <c r="A11" s="21">
        <v>3</v>
      </c>
      <c r="B11" s="6" t="s">
        <v>18</v>
      </c>
      <c r="C11" s="6">
        <f ca="1">'кз т+ск'!J29</f>
        <v>180</v>
      </c>
      <c r="D11" s="6">
        <f ca="1">'кз т+ск'!E33</f>
        <v>143</v>
      </c>
      <c r="E11" s="6">
        <f t="shared" si="0"/>
        <v>323</v>
      </c>
    </row>
    <row r="12" spans="1:12">
      <c r="A12" s="21">
        <v>4</v>
      </c>
      <c r="B12" s="6" t="s">
        <v>17</v>
      </c>
      <c r="C12" s="6">
        <f ca="1">'кз т+ск'!J33</f>
        <v>155</v>
      </c>
      <c r="D12" s="6">
        <f ca="1">'кз т+ск'!E26</f>
        <v>151</v>
      </c>
      <c r="E12" s="6">
        <f t="shared" si="0"/>
        <v>306</v>
      </c>
    </row>
    <row r="13" spans="1:12">
      <c r="A13" s="21">
        <v>5</v>
      </c>
      <c r="B13" s="6" t="s">
        <v>23</v>
      </c>
      <c r="C13" s="6">
        <f ca="1">'кз т+ск'!J40</f>
        <v>112</v>
      </c>
      <c r="D13" s="6">
        <f ca="1">'кз т+ск'!E40</f>
        <v>99</v>
      </c>
      <c r="E13" s="6">
        <f t="shared" si="0"/>
        <v>211</v>
      </c>
    </row>
    <row r="14" spans="1:12">
      <c r="A14" s="21">
        <v>6</v>
      </c>
      <c r="B14" s="6" t="s">
        <v>53</v>
      </c>
      <c r="C14" s="6">
        <f ca="1">'кз т+ск'!J44</f>
        <v>87</v>
      </c>
      <c r="D14" s="6">
        <f ca="1">'кз т+ск'!E47</f>
        <v>66</v>
      </c>
      <c r="E14" s="6">
        <f t="shared" si="0"/>
        <v>153</v>
      </c>
    </row>
    <row r="15" spans="1:12">
      <c r="A15" s="21">
        <v>7</v>
      </c>
      <c r="B15" s="6" t="s">
        <v>30</v>
      </c>
      <c r="C15" s="6">
        <f ca="1">'кз т+ск'!J47</f>
        <v>63</v>
      </c>
      <c r="D15" s="6">
        <f ca="1">'кз т+ск'!E43</f>
        <v>75</v>
      </c>
      <c r="E15" s="6">
        <f t="shared" si="0"/>
        <v>138</v>
      </c>
    </row>
    <row r="16" spans="1:12">
      <c r="A16" s="21">
        <v>8</v>
      </c>
      <c r="B16" s="6" t="s">
        <v>118</v>
      </c>
      <c r="C16" s="6">
        <f ca="1">'кз т+ск'!J48</f>
        <v>31</v>
      </c>
      <c r="D16" s="6">
        <f ca="1">'кз т+ск'!E48</f>
        <v>51</v>
      </c>
      <c r="E16" s="6">
        <f t="shared" si="0"/>
        <v>82</v>
      </c>
    </row>
    <row r="19" spans="2:6">
      <c r="B19" s="4" t="s">
        <v>131</v>
      </c>
      <c r="E19" t="s">
        <v>100</v>
      </c>
    </row>
    <row r="20" spans="2:6">
      <c r="B20" s="3"/>
      <c r="C20" s="3"/>
      <c r="D20" s="3"/>
      <c r="E20" s="3"/>
      <c r="F20" s="3"/>
    </row>
    <row r="21" spans="2:6">
      <c r="B21" s="3" t="s">
        <v>132</v>
      </c>
      <c r="C21" s="3"/>
      <c r="D21" s="3"/>
      <c r="E21" s="3" t="s">
        <v>140</v>
      </c>
      <c r="F21" s="3"/>
    </row>
  </sheetData>
  <mergeCells count="1"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Двоеборье муж.</vt:lpstr>
      <vt:lpstr>муж.скорость</vt:lpstr>
      <vt:lpstr>муж.трудность</vt:lpstr>
      <vt:lpstr>Двоеборье жен.</vt:lpstr>
      <vt:lpstr>жен.скорость</vt:lpstr>
      <vt:lpstr>жен.трудность</vt:lpstr>
      <vt:lpstr>кз т+ск</vt:lpstr>
      <vt:lpstr>коман 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2015-02-20T05:29:08Z</dcterms:modified>
</cp:coreProperties>
</file>