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355" windowHeight="8985" activeTab="0"/>
  </bookViews>
  <sheets>
    <sheet name="Очки" sheetId="1" r:id="rId1"/>
    <sheet name="Очки (с УрГУПСом)" sheetId="2" r:id="rId2"/>
    <sheet name="Бои по дням" sheetId="3" r:id="rId3"/>
    <sheet name="кол-во уч-ков" sheetId="4" r:id="rId4"/>
    <sheet name="ВУЗы" sheetId="5" r:id="rId5"/>
  </sheets>
  <definedNames/>
  <calcPr fullCalcOnLoad="1"/>
</workbook>
</file>

<file path=xl/sharedStrings.xml><?xml version="1.0" encoding="utf-8"?>
<sst xmlns="http://schemas.openxmlformats.org/spreadsheetml/2006/main" count="213" uniqueCount="58">
  <si>
    <t>График распределения боев по дням</t>
  </si>
  <si>
    <t>Количество участников</t>
  </si>
  <si>
    <t>Весовые 
категории</t>
  </si>
  <si>
    <t>I гр.</t>
  </si>
  <si>
    <t>II гр.</t>
  </si>
  <si>
    <t>60 кг</t>
  </si>
  <si>
    <t>64 кг</t>
  </si>
  <si>
    <t>69 кг</t>
  </si>
  <si>
    <t>75 кг</t>
  </si>
  <si>
    <t>81 кг</t>
  </si>
  <si>
    <t>91 кг</t>
  </si>
  <si>
    <t xml:space="preserve"> +91 кг</t>
  </si>
  <si>
    <t>Всего</t>
  </si>
  <si>
    <t>св. 91 кг</t>
  </si>
  <si>
    <t>ВУЗ</t>
  </si>
  <si>
    <t>УГГУ</t>
  </si>
  <si>
    <t>УГЛТУ</t>
  </si>
  <si>
    <t>УрГЮА</t>
  </si>
  <si>
    <t>УрГУПС</t>
  </si>
  <si>
    <t>УрГПУ</t>
  </si>
  <si>
    <t>УГМА</t>
  </si>
  <si>
    <t>Итого</t>
  </si>
  <si>
    <t>Место</t>
  </si>
  <si>
    <t>Главный судья соревнований</t>
  </si>
  <si>
    <t>Д.Р. Гайсин</t>
  </si>
  <si>
    <t>г. Екатеринбург</t>
  </si>
  <si>
    <t>УрГЭУ</t>
  </si>
  <si>
    <t>УрГУФК</t>
  </si>
  <si>
    <t>Уральский государственный горный университет</t>
  </si>
  <si>
    <t>Уральский государственный лесотехнический университет</t>
  </si>
  <si>
    <t>Уральская государственная юридическая академия</t>
  </si>
  <si>
    <t>Уральский государственный университет путей сообщения</t>
  </si>
  <si>
    <t>Уральский государственный университет физической культуры</t>
  </si>
  <si>
    <t>Уральский государственный педагогический университет</t>
  </si>
  <si>
    <t>Уральский государственный экономический университет</t>
  </si>
  <si>
    <t>Уральская государственная медицинская академия</t>
  </si>
  <si>
    <t>12.04.2012
17:00</t>
  </si>
  <si>
    <t>15.04.2012
12:00</t>
  </si>
  <si>
    <t>49 кг</t>
  </si>
  <si>
    <t>52 кг</t>
  </si>
  <si>
    <t>56 кг</t>
  </si>
  <si>
    <t>УрФУ</t>
  </si>
  <si>
    <t>УрИГПС МЧС</t>
  </si>
  <si>
    <t>УрЮИ МВД</t>
  </si>
  <si>
    <t>УрГСХА</t>
  </si>
  <si>
    <t>УрФЮИ</t>
  </si>
  <si>
    <t>13.04.2012
16:00</t>
  </si>
  <si>
    <t>14.04.2012
14:00</t>
  </si>
  <si>
    <t>Уральский Федеральный Университет</t>
  </si>
  <si>
    <t>Уральская государственная сельскохозяйственная академия</t>
  </si>
  <si>
    <t>Уральский финансково-юридический институт</t>
  </si>
  <si>
    <t>Уральский юридический институт МВД Росии</t>
  </si>
  <si>
    <t>Уральский институт государственной противопожарной службы МЧС России</t>
  </si>
  <si>
    <t>12-15 апреля 2012г.</t>
  </si>
  <si>
    <t>Командная сводка</t>
  </si>
  <si>
    <t>Универсиада по боксу среди ВУЗов Свердловской области - 2012</t>
  </si>
  <si>
    <t>Согласно Протоколу заседания представителей команд от 15 апреля 2012г. очки команды УпГУПС аннулированы.</t>
  </si>
  <si>
    <t>Согласно Протоколу заседания представителей команд от 15 апреля 2012г. очки команды УрГУПС аннулированы.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</si>
</sst>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u val="single"/>
      <sz val="20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9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2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0" fillId="0" borderId="3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0" fillId="0" borderId="43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8" fontId="6" fillId="0" borderId="11" xfId="0" applyNumberFormat="1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" fontId="6" fillId="0" borderId="48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8" fontId="9" fillId="0" borderId="1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24" borderId="39" xfId="0" applyFont="1" applyFill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4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55" xfId="0" applyNumberFormat="1" applyFont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24" borderId="34" xfId="0" applyFont="1" applyFill="1" applyBorder="1" applyAlignment="1">
      <alignment/>
    </xf>
    <xf numFmtId="0" fontId="6" fillId="24" borderId="36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34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SheetLayoutView="130" zoomScalePageLayoutView="0" workbookViewId="0" topLeftCell="A1">
      <pane xSplit="2" topLeftCell="C1" activePane="topRight" state="frozen"/>
      <selection pane="topLeft" activeCell="A5" sqref="A5"/>
      <selection pane="topRight" activeCell="B22" sqref="B22"/>
    </sheetView>
  </sheetViews>
  <sheetFormatPr defaultColWidth="9.00390625" defaultRowHeight="12.75"/>
  <cols>
    <col min="1" max="1" width="4.75390625" style="53" hidden="1" customWidth="1"/>
    <col min="2" max="2" width="15.75390625" style="1" bestFit="1" customWidth="1"/>
    <col min="3" max="6" width="4.75390625" style="1" customWidth="1"/>
    <col min="7" max="7" width="4.875" style="1" customWidth="1"/>
    <col min="8" max="14" width="4.75390625" style="1" customWidth="1"/>
    <col min="15" max="15" width="4.875" style="1" customWidth="1"/>
    <col min="16" max="16" width="4.75390625" style="1" customWidth="1"/>
    <col min="17" max="17" width="4.875" style="1" customWidth="1"/>
    <col min="18" max="19" width="4.75390625" style="1" customWidth="1"/>
    <col min="20" max="20" width="4.875" style="1" customWidth="1"/>
    <col min="21" max="22" width="4.75390625" style="1" customWidth="1"/>
    <col min="23" max="16384" width="9.125" style="1" customWidth="1"/>
  </cols>
  <sheetData>
    <row r="1" spans="2:24" ht="22.5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2:24" ht="20.25">
      <c r="B2" s="114" t="s">
        <v>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:24" ht="20.25">
      <c r="B3" s="114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ht="16.5" thickBot="1"/>
    <row r="5" spans="1:24" ht="16.5" customHeight="1">
      <c r="A5" s="80"/>
      <c r="B5" s="122" t="s">
        <v>14</v>
      </c>
      <c r="C5" s="119" t="s">
        <v>38</v>
      </c>
      <c r="D5" s="127"/>
      <c r="E5" s="119" t="s">
        <v>39</v>
      </c>
      <c r="F5" s="128"/>
      <c r="G5" s="119" t="s">
        <v>40</v>
      </c>
      <c r="H5" s="120"/>
      <c r="I5" s="119" t="s">
        <v>5</v>
      </c>
      <c r="J5" s="120"/>
      <c r="K5" s="119" t="s">
        <v>6</v>
      </c>
      <c r="L5" s="120"/>
      <c r="M5" s="119" t="s">
        <v>7</v>
      </c>
      <c r="N5" s="120"/>
      <c r="O5" s="119" t="s">
        <v>8</v>
      </c>
      <c r="P5" s="120"/>
      <c r="Q5" s="121" t="s">
        <v>9</v>
      </c>
      <c r="R5" s="118"/>
      <c r="S5" s="116" t="s">
        <v>10</v>
      </c>
      <c r="T5" s="117"/>
      <c r="U5" s="116" t="s">
        <v>13</v>
      </c>
      <c r="V5" s="118"/>
      <c r="W5" s="125" t="s">
        <v>21</v>
      </c>
      <c r="X5" s="122" t="s">
        <v>22</v>
      </c>
    </row>
    <row r="6" spans="1:24" ht="16.5" customHeight="1" thickBot="1">
      <c r="A6" s="81"/>
      <c r="B6" s="123"/>
      <c r="C6" s="28" t="s">
        <v>3</v>
      </c>
      <c r="D6" s="27" t="s">
        <v>4</v>
      </c>
      <c r="E6" s="28" t="s">
        <v>3</v>
      </c>
      <c r="F6" s="29" t="s">
        <v>4</v>
      </c>
      <c r="G6" s="58" t="s">
        <v>3</v>
      </c>
      <c r="H6" s="27" t="s">
        <v>4</v>
      </c>
      <c r="I6" s="58" t="s">
        <v>3</v>
      </c>
      <c r="J6" s="27" t="s">
        <v>4</v>
      </c>
      <c r="K6" s="28" t="s">
        <v>3</v>
      </c>
      <c r="L6" s="75" t="s">
        <v>4</v>
      </c>
      <c r="M6" s="58" t="s">
        <v>3</v>
      </c>
      <c r="N6" s="27" t="s">
        <v>4</v>
      </c>
      <c r="O6" s="58" t="s">
        <v>3</v>
      </c>
      <c r="P6" s="27" t="s">
        <v>4</v>
      </c>
      <c r="Q6" s="58" t="s">
        <v>3</v>
      </c>
      <c r="R6" s="29" t="s">
        <v>4</v>
      </c>
      <c r="S6" s="28" t="s">
        <v>3</v>
      </c>
      <c r="T6" s="27" t="s">
        <v>4</v>
      </c>
      <c r="U6" s="28" t="s">
        <v>3</v>
      </c>
      <c r="V6" s="29" t="s">
        <v>4</v>
      </c>
      <c r="W6" s="126"/>
      <c r="X6" s="123"/>
    </row>
    <row r="7" spans="1:24" ht="18" customHeight="1">
      <c r="A7" s="81">
        <v>1</v>
      </c>
      <c r="B7" s="24" t="s">
        <v>41</v>
      </c>
      <c r="C7" s="33">
        <v>7</v>
      </c>
      <c r="D7" s="32">
        <v>4</v>
      </c>
      <c r="E7" s="33">
        <v>7</v>
      </c>
      <c r="F7" s="34">
        <v>2</v>
      </c>
      <c r="G7" s="78">
        <v>3.5</v>
      </c>
      <c r="H7" s="38">
        <v>1</v>
      </c>
      <c r="I7" s="83">
        <v>7</v>
      </c>
      <c r="J7" s="38">
        <v>2</v>
      </c>
      <c r="K7" s="78">
        <v>3.5</v>
      </c>
      <c r="L7" s="86"/>
      <c r="M7" s="85"/>
      <c r="N7" s="59"/>
      <c r="O7" s="83">
        <v>7</v>
      </c>
      <c r="P7" s="59"/>
      <c r="Q7" s="83">
        <v>5</v>
      </c>
      <c r="R7" s="38">
        <v>1</v>
      </c>
      <c r="S7" s="33">
        <v>5</v>
      </c>
      <c r="T7" s="38">
        <v>4</v>
      </c>
      <c r="U7" s="33">
        <v>7</v>
      </c>
      <c r="V7" s="38">
        <v>4</v>
      </c>
      <c r="W7" s="104">
        <f aca="true" t="shared" si="0" ref="W7:W19">SUM(C7:V7)</f>
        <v>70</v>
      </c>
      <c r="X7" s="61">
        <f aca="true" t="shared" si="1" ref="X7:X18">RANK(W7,$W$7:$W$18)</f>
        <v>1</v>
      </c>
    </row>
    <row r="8" spans="1:24" ht="18" customHeight="1">
      <c r="A8" s="81">
        <v>2</v>
      </c>
      <c r="B8" s="25" t="s">
        <v>15</v>
      </c>
      <c r="C8" s="37">
        <v>5</v>
      </c>
      <c r="D8" s="36"/>
      <c r="E8" s="37"/>
      <c r="F8" s="34"/>
      <c r="G8" s="77">
        <v>3.5</v>
      </c>
      <c r="H8" s="38">
        <v>1</v>
      </c>
      <c r="I8" s="37"/>
      <c r="J8" s="54">
        <v>1</v>
      </c>
      <c r="K8" s="37"/>
      <c r="L8" s="38"/>
      <c r="M8" s="78">
        <v>3.5</v>
      </c>
      <c r="N8" s="38"/>
      <c r="O8" s="78">
        <v>3.5</v>
      </c>
      <c r="P8" s="94">
        <v>0.5</v>
      </c>
      <c r="Q8" s="101">
        <v>7</v>
      </c>
      <c r="R8" s="95">
        <v>4</v>
      </c>
      <c r="S8" s="33">
        <v>3.5</v>
      </c>
      <c r="T8" s="36"/>
      <c r="U8" s="76"/>
      <c r="V8" s="38">
        <v>1</v>
      </c>
      <c r="W8" s="104">
        <f t="shared" si="0"/>
        <v>33.5</v>
      </c>
      <c r="X8" s="61">
        <f t="shared" si="1"/>
        <v>2</v>
      </c>
    </row>
    <row r="9" spans="1:24" ht="18" customHeight="1">
      <c r="A9" s="81">
        <v>6</v>
      </c>
      <c r="B9" s="25" t="s">
        <v>17</v>
      </c>
      <c r="C9" s="37"/>
      <c r="D9" s="36">
        <v>2</v>
      </c>
      <c r="E9" s="33">
        <v>5</v>
      </c>
      <c r="F9" s="56"/>
      <c r="G9" s="84"/>
      <c r="H9" s="36"/>
      <c r="I9" s="78">
        <v>3.5</v>
      </c>
      <c r="J9" s="36"/>
      <c r="K9" s="37"/>
      <c r="L9" s="38">
        <v>2</v>
      </c>
      <c r="M9" s="76"/>
      <c r="N9" s="38">
        <v>1</v>
      </c>
      <c r="O9" s="73"/>
      <c r="P9" s="95"/>
      <c r="Q9" s="96">
        <v>3.5</v>
      </c>
      <c r="R9" s="95"/>
      <c r="S9" s="37"/>
      <c r="T9" s="36"/>
      <c r="U9" s="33">
        <v>5</v>
      </c>
      <c r="V9" s="36"/>
      <c r="W9" s="104">
        <f t="shared" si="0"/>
        <v>22</v>
      </c>
      <c r="X9" s="61">
        <f t="shared" si="1"/>
        <v>3</v>
      </c>
    </row>
    <row r="10" spans="1:24" ht="18" customHeight="1">
      <c r="A10" s="81">
        <v>8</v>
      </c>
      <c r="B10" s="25" t="s">
        <v>27</v>
      </c>
      <c r="C10" s="72"/>
      <c r="D10" s="57"/>
      <c r="E10" s="72"/>
      <c r="F10" s="56"/>
      <c r="G10" s="73"/>
      <c r="H10" s="36"/>
      <c r="I10" s="73"/>
      <c r="J10" s="36"/>
      <c r="K10" s="37"/>
      <c r="L10" s="57"/>
      <c r="M10" s="84">
        <v>7</v>
      </c>
      <c r="N10" s="36"/>
      <c r="O10" s="73"/>
      <c r="P10" s="95">
        <v>4</v>
      </c>
      <c r="Q10" s="99">
        <v>3.5</v>
      </c>
      <c r="R10" s="95"/>
      <c r="S10" s="72"/>
      <c r="T10" s="36"/>
      <c r="U10" s="73"/>
      <c r="V10" s="36"/>
      <c r="W10" s="104">
        <f t="shared" si="0"/>
        <v>14.5</v>
      </c>
      <c r="X10" s="47">
        <f t="shared" si="1"/>
        <v>4</v>
      </c>
    </row>
    <row r="11" spans="1:24" ht="18" customHeight="1">
      <c r="A11" s="81">
        <v>10</v>
      </c>
      <c r="B11" s="25" t="s">
        <v>26</v>
      </c>
      <c r="C11" s="72"/>
      <c r="D11" s="57"/>
      <c r="E11" s="72"/>
      <c r="F11" s="38">
        <v>1</v>
      </c>
      <c r="G11" s="77"/>
      <c r="H11" s="36"/>
      <c r="I11" s="78">
        <v>3.5</v>
      </c>
      <c r="J11" s="36"/>
      <c r="K11" s="83">
        <v>7</v>
      </c>
      <c r="L11" s="36"/>
      <c r="M11" s="76"/>
      <c r="N11" s="36"/>
      <c r="O11" s="73"/>
      <c r="P11" s="94">
        <v>1</v>
      </c>
      <c r="Q11" s="97"/>
      <c r="R11" s="94">
        <v>1</v>
      </c>
      <c r="S11" s="72"/>
      <c r="T11" s="36"/>
      <c r="U11" s="73"/>
      <c r="V11" s="36"/>
      <c r="W11" s="104">
        <f t="shared" si="0"/>
        <v>13.5</v>
      </c>
      <c r="X11" s="47">
        <f t="shared" si="1"/>
        <v>5</v>
      </c>
    </row>
    <row r="12" spans="1:24" ht="18" customHeight="1">
      <c r="A12" s="81">
        <v>3</v>
      </c>
      <c r="B12" s="25" t="s">
        <v>16</v>
      </c>
      <c r="C12" s="72"/>
      <c r="D12" s="36"/>
      <c r="E12" s="37"/>
      <c r="F12" s="38">
        <v>1</v>
      </c>
      <c r="G12" s="73"/>
      <c r="H12" s="36">
        <v>2</v>
      </c>
      <c r="I12" s="73"/>
      <c r="J12" s="36">
        <v>1</v>
      </c>
      <c r="K12" s="72"/>
      <c r="L12" s="36">
        <v>1</v>
      </c>
      <c r="M12" s="37"/>
      <c r="N12" s="36">
        <v>4</v>
      </c>
      <c r="O12" s="73"/>
      <c r="P12" s="98"/>
      <c r="Q12" s="100"/>
      <c r="R12" s="95">
        <v>0.5</v>
      </c>
      <c r="S12" s="72"/>
      <c r="T12" s="36">
        <v>1</v>
      </c>
      <c r="U12" s="73"/>
      <c r="V12" s="36"/>
      <c r="W12" s="104">
        <f t="shared" si="0"/>
        <v>10.5</v>
      </c>
      <c r="X12" s="47">
        <f t="shared" si="1"/>
        <v>6</v>
      </c>
    </row>
    <row r="13" spans="1:24" ht="18" customHeight="1">
      <c r="A13" s="81">
        <v>14</v>
      </c>
      <c r="B13" s="25" t="s">
        <v>42</v>
      </c>
      <c r="C13" s="72"/>
      <c r="D13" s="57"/>
      <c r="E13" s="72"/>
      <c r="F13" s="56"/>
      <c r="G13" s="73"/>
      <c r="H13" s="57"/>
      <c r="I13" s="73"/>
      <c r="J13" s="36">
        <v>4</v>
      </c>
      <c r="K13" s="72"/>
      <c r="L13" s="57"/>
      <c r="M13" s="73"/>
      <c r="N13" s="36">
        <v>1</v>
      </c>
      <c r="O13" s="73"/>
      <c r="P13" s="95">
        <v>0.5</v>
      </c>
      <c r="Q13" s="97"/>
      <c r="R13" s="95">
        <v>0.5</v>
      </c>
      <c r="S13" s="72"/>
      <c r="T13" s="36">
        <v>2</v>
      </c>
      <c r="U13" s="73"/>
      <c r="V13" s="36"/>
      <c r="W13" s="104">
        <f t="shared" si="0"/>
        <v>8</v>
      </c>
      <c r="X13" s="47">
        <f t="shared" si="1"/>
        <v>7</v>
      </c>
    </row>
    <row r="14" spans="1:24" ht="18" customHeight="1">
      <c r="A14" s="81">
        <v>11</v>
      </c>
      <c r="B14" s="48" t="s">
        <v>20</v>
      </c>
      <c r="C14" s="72"/>
      <c r="D14" s="57"/>
      <c r="E14" s="72"/>
      <c r="F14" s="56"/>
      <c r="G14" s="72"/>
      <c r="H14" s="56"/>
      <c r="I14" s="72"/>
      <c r="J14" s="38"/>
      <c r="K14" s="72"/>
      <c r="L14" s="57"/>
      <c r="M14" s="83">
        <v>5</v>
      </c>
      <c r="N14" s="38"/>
      <c r="O14" s="72"/>
      <c r="P14" s="98"/>
      <c r="Q14" s="100"/>
      <c r="R14" s="94"/>
      <c r="S14" s="72"/>
      <c r="T14" s="38"/>
      <c r="U14" s="72"/>
      <c r="V14" s="38">
        <v>2</v>
      </c>
      <c r="W14" s="76">
        <f t="shared" si="0"/>
        <v>7</v>
      </c>
      <c r="X14" s="79">
        <f t="shared" si="1"/>
        <v>8</v>
      </c>
    </row>
    <row r="15" spans="1:24" ht="18" customHeight="1">
      <c r="A15" s="81"/>
      <c r="B15" s="25" t="s">
        <v>43</v>
      </c>
      <c r="C15" s="72"/>
      <c r="D15" s="57"/>
      <c r="E15" s="72"/>
      <c r="F15" s="56"/>
      <c r="G15" s="73"/>
      <c r="H15" s="57"/>
      <c r="I15" s="73"/>
      <c r="J15" s="57"/>
      <c r="K15" s="72"/>
      <c r="L15" s="57"/>
      <c r="M15" s="88"/>
      <c r="N15" s="36"/>
      <c r="O15" s="73"/>
      <c r="P15" s="57"/>
      <c r="Q15" s="73"/>
      <c r="R15" s="38">
        <v>2</v>
      </c>
      <c r="S15" s="72"/>
      <c r="T15" s="36"/>
      <c r="U15" s="73"/>
      <c r="V15" s="56"/>
      <c r="W15" s="104">
        <f t="shared" si="0"/>
        <v>2</v>
      </c>
      <c r="X15" s="47">
        <f t="shared" si="1"/>
        <v>9</v>
      </c>
    </row>
    <row r="16" spans="1:24" ht="18" customHeight="1">
      <c r="A16" s="81">
        <v>15</v>
      </c>
      <c r="B16" s="25" t="s">
        <v>44</v>
      </c>
      <c r="C16" s="72"/>
      <c r="D16" s="57"/>
      <c r="E16" s="72"/>
      <c r="F16" s="56"/>
      <c r="G16" s="72"/>
      <c r="H16" s="56"/>
      <c r="I16" s="72"/>
      <c r="J16" s="56"/>
      <c r="K16" s="72"/>
      <c r="L16" s="56"/>
      <c r="M16" s="72"/>
      <c r="N16" s="38"/>
      <c r="O16" s="72"/>
      <c r="P16" s="56"/>
      <c r="Q16" s="72"/>
      <c r="R16" s="56"/>
      <c r="S16" s="72"/>
      <c r="T16" s="38">
        <v>1</v>
      </c>
      <c r="U16" s="72"/>
      <c r="V16" s="56"/>
      <c r="W16" s="76">
        <f t="shared" si="0"/>
        <v>1</v>
      </c>
      <c r="X16" s="79">
        <f t="shared" si="1"/>
        <v>10</v>
      </c>
    </row>
    <row r="17" spans="1:24" ht="18" customHeight="1">
      <c r="A17" s="81">
        <v>9</v>
      </c>
      <c r="B17" s="25" t="s">
        <v>19</v>
      </c>
      <c r="C17" s="90"/>
      <c r="D17" s="89"/>
      <c r="E17" s="90"/>
      <c r="F17" s="91"/>
      <c r="G17" s="92"/>
      <c r="H17" s="89"/>
      <c r="I17" s="92"/>
      <c r="J17" s="57"/>
      <c r="K17" s="51"/>
      <c r="L17" s="89"/>
      <c r="M17" s="93"/>
      <c r="N17" s="89"/>
      <c r="O17" s="92"/>
      <c r="P17" s="50"/>
      <c r="Q17" s="92"/>
      <c r="R17" s="56"/>
      <c r="S17" s="90"/>
      <c r="T17" s="89"/>
      <c r="U17" s="92"/>
      <c r="V17" s="89"/>
      <c r="W17" s="104">
        <f t="shared" si="0"/>
        <v>0</v>
      </c>
      <c r="X17" s="47">
        <f t="shared" si="1"/>
        <v>11</v>
      </c>
    </row>
    <row r="18" spans="1:24" ht="18" customHeight="1" thickBot="1">
      <c r="A18" s="82">
        <v>4</v>
      </c>
      <c r="B18" s="25" t="s">
        <v>45</v>
      </c>
      <c r="C18" s="72"/>
      <c r="D18" s="38"/>
      <c r="E18" s="72"/>
      <c r="F18" s="38"/>
      <c r="G18" s="72"/>
      <c r="H18" s="38"/>
      <c r="I18" s="72"/>
      <c r="J18" s="38"/>
      <c r="K18" s="72"/>
      <c r="L18" s="38"/>
      <c r="M18" s="72"/>
      <c r="N18" s="38"/>
      <c r="O18" s="72"/>
      <c r="P18" s="38"/>
      <c r="Q18" s="72"/>
      <c r="R18" s="38"/>
      <c r="S18" s="72"/>
      <c r="T18" s="38"/>
      <c r="U18" s="72"/>
      <c r="V18" s="38"/>
      <c r="W18" s="76">
        <f t="shared" si="0"/>
        <v>0</v>
      </c>
      <c r="X18" s="79">
        <f t="shared" si="1"/>
        <v>11</v>
      </c>
    </row>
    <row r="19" spans="1:24" ht="18" customHeight="1" thickBot="1">
      <c r="A19" s="82">
        <v>7</v>
      </c>
      <c r="B19" s="26" t="s">
        <v>18</v>
      </c>
      <c r="C19" s="74"/>
      <c r="D19" s="42"/>
      <c r="E19" s="74"/>
      <c r="F19" s="42"/>
      <c r="G19" s="74"/>
      <c r="H19" s="42"/>
      <c r="I19" s="74"/>
      <c r="J19" s="42"/>
      <c r="K19" s="74"/>
      <c r="L19" s="42"/>
      <c r="M19" s="74"/>
      <c r="N19" s="42"/>
      <c r="O19" s="74"/>
      <c r="P19" s="42"/>
      <c r="Q19" s="74"/>
      <c r="R19" s="42"/>
      <c r="S19" s="74"/>
      <c r="T19" s="42"/>
      <c r="U19" s="74"/>
      <c r="V19" s="42"/>
      <c r="W19" s="103">
        <f t="shared" si="0"/>
        <v>0</v>
      </c>
      <c r="X19" s="105">
        <v>13</v>
      </c>
    </row>
    <row r="20" spans="3:14" ht="15.75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2:24" ht="15.75">
      <c r="B21" s="129" t="s">
        <v>57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5" spans="1:24" s="44" customFormat="1" ht="16.5">
      <c r="A25" s="53"/>
      <c r="B25" s="124" t="s">
        <v>23</v>
      </c>
      <c r="C25" s="124"/>
      <c r="D25" s="124"/>
      <c r="E25" s="124"/>
      <c r="F25" s="124"/>
      <c r="W25" s="46" t="s">
        <v>24</v>
      </c>
      <c r="X25" s="46"/>
    </row>
    <row r="26" spans="1:24" s="44" customFormat="1" ht="16.5">
      <c r="A26" s="53"/>
      <c r="W26" s="124" t="s">
        <v>25</v>
      </c>
      <c r="X26" s="124"/>
    </row>
  </sheetData>
  <sheetProtection/>
  <mergeCells count="19">
    <mergeCell ref="B5:B6"/>
    <mergeCell ref="W26:X26"/>
    <mergeCell ref="W5:W6"/>
    <mergeCell ref="X5:X6"/>
    <mergeCell ref="C5:D5"/>
    <mergeCell ref="E5:F5"/>
    <mergeCell ref="B25:F25"/>
    <mergeCell ref="I5:J5"/>
    <mergeCell ref="B21:X21"/>
    <mergeCell ref="B3:X3"/>
    <mergeCell ref="B1:X1"/>
    <mergeCell ref="B2:X2"/>
    <mergeCell ref="S5:T5"/>
    <mergeCell ref="U5:V5"/>
    <mergeCell ref="K5:L5"/>
    <mergeCell ref="M5:N5"/>
    <mergeCell ref="O5:P5"/>
    <mergeCell ref="Q5:R5"/>
    <mergeCell ref="G5:H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SheetLayoutView="130" zoomScalePageLayoutView="0" workbookViewId="0" topLeftCell="A1">
      <pane xSplit="2" topLeftCell="C1" activePane="topRight" state="frozen"/>
      <selection pane="topLeft" activeCell="A5" sqref="A5"/>
      <selection pane="topRight" activeCell="AB24" sqref="AB24"/>
    </sheetView>
  </sheetViews>
  <sheetFormatPr defaultColWidth="9.00390625" defaultRowHeight="12.75"/>
  <cols>
    <col min="1" max="1" width="4.75390625" style="53" hidden="1" customWidth="1"/>
    <col min="2" max="2" width="15.75390625" style="1" bestFit="1" customWidth="1"/>
    <col min="3" max="6" width="4.75390625" style="1" customWidth="1"/>
    <col min="7" max="7" width="4.875" style="1" customWidth="1"/>
    <col min="8" max="14" width="4.75390625" style="1" customWidth="1"/>
    <col min="15" max="15" width="4.875" style="1" customWidth="1"/>
    <col min="16" max="16" width="4.75390625" style="1" customWidth="1"/>
    <col min="17" max="17" width="4.875" style="1" customWidth="1"/>
    <col min="18" max="19" width="4.75390625" style="1" customWidth="1"/>
    <col min="20" max="20" width="4.875" style="1" customWidth="1"/>
    <col min="21" max="22" width="4.75390625" style="1" customWidth="1"/>
    <col min="23" max="16384" width="9.125" style="1" customWidth="1"/>
  </cols>
  <sheetData>
    <row r="1" spans="2:24" ht="22.5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2:24" ht="20.25">
      <c r="B2" s="114" t="s">
        <v>53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2:24" ht="20.25">
      <c r="B3" s="114" t="s">
        <v>54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ht="16.5" thickBot="1"/>
    <row r="5" spans="1:24" ht="16.5" customHeight="1">
      <c r="A5" s="80"/>
      <c r="B5" s="122" t="s">
        <v>14</v>
      </c>
      <c r="C5" s="119" t="s">
        <v>38</v>
      </c>
      <c r="D5" s="127"/>
      <c r="E5" s="119" t="s">
        <v>39</v>
      </c>
      <c r="F5" s="128"/>
      <c r="G5" s="119" t="s">
        <v>40</v>
      </c>
      <c r="H5" s="120"/>
      <c r="I5" s="119" t="s">
        <v>5</v>
      </c>
      <c r="J5" s="120"/>
      <c r="K5" s="119" t="s">
        <v>6</v>
      </c>
      <c r="L5" s="120"/>
      <c r="M5" s="119" t="s">
        <v>7</v>
      </c>
      <c r="N5" s="120"/>
      <c r="O5" s="119" t="s">
        <v>8</v>
      </c>
      <c r="P5" s="120"/>
      <c r="Q5" s="121" t="s">
        <v>9</v>
      </c>
      <c r="R5" s="118"/>
      <c r="S5" s="116" t="s">
        <v>10</v>
      </c>
      <c r="T5" s="117"/>
      <c r="U5" s="116" t="s">
        <v>13</v>
      </c>
      <c r="V5" s="118"/>
      <c r="W5" s="122" t="s">
        <v>21</v>
      </c>
      <c r="X5" s="122" t="s">
        <v>22</v>
      </c>
    </row>
    <row r="6" spans="1:24" ht="16.5" customHeight="1" thickBot="1">
      <c r="A6" s="81"/>
      <c r="B6" s="123"/>
      <c r="C6" s="28" t="s">
        <v>3</v>
      </c>
      <c r="D6" s="27" t="s">
        <v>4</v>
      </c>
      <c r="E6" s="28" t="s">
        <v>3</v>
      </c>
      <c r="F6" s="29" t="s">
        <v>4</v>
      </c>
      <c r="G6" s="58" t="s">
        <v>3</v>
      </c>
      <c r="H6" s="27" t="s">
        <v>4</v>
      </c>
      <c r="I6" s="58" t="s">
        <v>3</v>
      </c>
      <c r="J6" s="27" t="s">
        <v>4</v>
      </c>
      <c r="K6" s="28" t="s">
        <v>3</v>
      </c>
      <c r="L6" s="75" t="s">
        <v>4</v>
      </c>
      <c r="M6" s="58" t="s">
        <v>3</v>
      </c>
      <c r="N6" s="27" t="s">
        <v>4</v>
      </c>
      <c r="O6" s="58" t="s">
        <v>3</v>
      </c>
      <c r="P6" s="27" t="s">
        <v>4</v>
      </c>
      <c r="Q6" s="58" t="s">
        <v>3</v>
      </c>
      <c r="R6" s="29" t="s">
        <v>4</v>
      </c>
      <c r="S6" s="28" t="s">
        <v>3</v>
      </c>
      <c r="T6" s="27" t="s">
        <v>4</v>
      </c>
      <c r="U6" s="28" t="s">
        <v>3</v>
      </c>
      <c r="V6" s="29" t="s">
        <v>4</v>
      </c>
      <c r="W6" s="123"/>
      <c r="X6" s="123"/>
    </row>
    <row r="7" spans="1:24" ht="18" customHeight="1">
      <c r="A7" s="81">
        <v>1</v>
      </c>
      <c r="B7" s="24" t="s">
        <v>41</v>
      </c>
      <c r="C7" s="33">
        <v>7</v>
      </c>
      <c r="D7" s="32">
        <v>4</v>
      </c>
      <c r="E7" s="33">
        <v>7</v>
      </c>
      <c r="F7" s="34">
        <v>2</v>
      </c>
      <c r="G7" s="78">
        <v>3.5</v>
      </c>
      <c r="H7" s="38">
        <v>1</v>
      </c>
      <c r="I7" s="83">
        <v>7</v>
      </c>
      <c r="J7" s="38">
        <v>2</v>
      </c>
      <c r="K7" s="78">
        <v>3.5</v>
      </c>
      <c r="L7" s="86"/>
      <c r="M7" s="85"/>
      <c r="N7" s="59"/>
      <c r="O7" s="83">
        <v>7</v>
      </c>
      <c r="P7" s="59"/>
      <c r="Q7" s="83">
        <v>5</v>
      </c>
      <c r="R7" s="38">
        <v>1</v>
      </c>
      <c r="S7" s="33">
        <v>5</v>
      </c>
      <c r="T7" s="38">
        <v>4</v>
      </c>
      <c r="U7" s="33">
        <v>7</v>
      </c>
      <c r="V7" s="38">
        <v>4</v>
      </c>
      <c r="W7" s="43">
        <f aca="true" t="shared" si="0" ref="W7:W18">SUM(C7:V7)</f>
        <v>70</v>
      </c>
      <c r="X7" s="61">
        <f aca="true" t="shared" si="1" ref="X7:X18">RANK(W7,$W$7:$W$18)</f>
        <v>1</v>
      </c>
    </row>
    <row r="8" spans="1:24" ht="18" customHeight="1">
      <c r="A8" s="81">
        <v>2</v>
      </c>
      <c r="B8" s="25" t="s">
        <v>15</v>
      </c>
      <c r="C8" s="37">
        <v>5</v>
      </c>
      <c r="D8" s="36"/>
      <c r="E8" s="37"/>
      <c r="F8" s="34"/>
      <c r="G8" s="77">
        <v>3.5</v>
      </c>
      <c r="H8" s="38">
        <v>1</v>
      </c>
      <c r="I8" s="37"/>
      <c r="J8" s="54">
        <v>1</v>
      </c>
      <c r="K8" s="37"/>
      <c r="L8" s="38"/>
      <c r="M8" s="78">
        <v>3.5</v>
      </c>
      <c r="N8" s="38"/>
      <c r="O8" s="78">
        <v>3.5</v>
      </c>
      <c r="P8" s="94">
        <v>0.5</v>
      </c>
      <c r="Q8" s="101">
        <v>7</v>
      </c>
      <c r="R8" s="95">
        <v>4</v>
      </c>
      <c r="S8" s="33">
        <v>3.5</v>
      </c>
      <c r="T8" s="36"/>
      <c r="U8" s="76"/>
      <c r="V8" s="38">
        <v>1</v>
      </c>
      <c r="W8" s="43">
        <f t="shared" si="0"/>
        <v>33.5</v>
      </c>
      <c r="X8" s="61">
        <f t="shared" si="1"/>
        <v>2</v>
      </c>
    </row>
    <row r="9" spans="1:24" ht="18" customHeight="1">
      <c r="A9" s="81">
        <v>6</v>
      </c>
      <c r="B9" s="25" t="s">
        <v>17</v>
      </c>
      <c r="C9" s="37"/>
      <c r="D9" s="36">
        <v>2</v>
      </c>
      <c r="E9" s="33">
        <v>5</v>
      </c>
      <c r="F9" s="56"/>
      <c r="G9" s="84"/>
      <c r="H9" s="36"/>
      <c r="I9" s="78">
        <v>3.5</v>
      </c>
      <c r="J9" s="36"/>
      <c r="K9" s="37"/>
      <c r="L9" s="38">
        <v>2</v>
      </c>
      <c r="M9" s="76"/>
      <c r="N9" s="38">
        <v>1</v>
      </c>
      <c r="O9" s="73"/>
      <c r="P9" s="95"/>
      <c r="Q9" s="96">
        <v>3.5</v>
      </c>
      <c r="R9" s="95"/>
      <c r="S9" s="37"/>
      <c r="T9" s="36"/>
      <c r="U9" s="33">
        <v>5</v>
      </c>
      <c r="V9" s="36"/>
      <c r="W9" s="43">
        <f t="shared" si="0"/>
        <v>22</v>
      </c>
      <c r="X9" s="61">
        <f t="shared" si="1"/>
        <v>3</v>
      </c>
    </row>
    <row r="10" spans="1:24" ht="18" customHeight="1">
      <c r="A10" s="81">
        <v>8</v>
      </c>
      <c r="B10" s="25" t="s">
        <v>27</v>
      </c>
      <c r="C10" s="72"/>
      <c r="D10" s="57"/>
      <c r="E10" s="72"/>
      <c r="F10" s="56"/>
      <c r="G10" s="73"/>
      <c r="H10" s="36"/>
      <c r="I10" s="73"/>
      <c r="J10" s="36"/>
      <c r="K10" s="37"/>
      <c r="L10" s="57"/>
      <c r="M10" s="84">
        <v>7</v>
      </c>
      <c r="N10" s="36"/>
      <c r="O10" s="73"/>
      <c r="P10" s="95">
        <v>4</v>
      </c>
      <c r="Q10" s="99">
        <v>3.5</v>
      </c>
      <c r="R10" s="95"/>
      <c r="S10" s="72"/>
      <c r="T10" s="36"/>
      <c r="U10" s="73"/>
      <c r="V10" s="36"/>
      <c r="W10" s="43">
        <f t="shared" si="0"/>
        <v>14.5</v>
      </c>
      <c r="X10" s="47">
        <f t="shared" si="1"/>
        <v>4</v>
      </c>
    </row>
    <row r="11" spans="1:24" ht="18" customHeight="1">
      <c r="A11" s="81">
        <v>10</v>
      </c>
      <c r="B11" s="25" t="s">
        <v>26</v>
      </c>
      <c r="C11" s="72"/>
      <c r="D11" s="57"/>
      <c r="E11" s="72"/>
      <c r="F11" s="38">
        <v>1</v>
      </c>
      <c r="G11" s="77"/>
      <c r="H11" s="36"/>
      <c r="I11" s="78">
        <v>3.5</v>
      </c>
      <c r="J11" s="36"/>
      <c r="K11" s="83">
        <v>7</v>
      </c>
      <c r="L11" s="36"/>
      <c r="M11" s="76"/>
      <c r="N11" s="36"/>
      <c r="O11" s="73"/>
      <c r="P11" s="94">
        <v>1</v>
      </c>
      <c r="Q11" s="97"/>
      <c r="R11" s="94">
        <v>1</v>
      </c>
      <c r="S11" s="72"/>
      <c r="T11" s="36"/>
      <c r="U11" s="73"/>
      <c r="V11" s="36"/>
      <c r="W11" s="43">
        <f t="shared" si="0"/>
        <v>13.5</v>
      </c>
      <c r="X11" s="47">
        <f t="shared" si="1"/>
        <v>5</v>
      </c>
    </row>
    <row r="12" spans="1:24" ht="18" customHeight="1">
      <c r="A12" s="81">
        <v>3</v>
      </c>
      <c r="B12" s="25" t="s">
        <v>16</v>
      </c>
      <c r="C12" s="72"/>
      <c r="D12" s="36"/>
      <c r="E12" s="37"/>
      <c r="F12" s="38">
        <v>1</v>
      </c>
      <c r="G12" s="73"/>
      <c r="H12" s="36">
        <v>2</v>
      </c>
      <c r="I12" s="73"/>
      <c r="J12" s="36">
        <v>1</v>
      </c>
      <c r="K12" s="72"/>
      <c r="L12" s="36">
        <v>1</v>
      </c>
      <c r="M12" s="37"/>
      <c r="N12" s="36">
        <v>4</v>
      </c>
      <c r="O12" s="73"/>
      <c r="P12" s="98"/>
      <c r="Q12" s="100"/>
      <c r="R12" s="95">
        <v>0.5</v>
      </c>
      <c r="S12" s="72"/>
      <c r="T12" s="36">
        <v>1</v>
      </c>
      <c r="U12" s="73"/>
      <c r="V12" s="36"/>
      <c r="W12" s="43">
        <f t="shared" si="0"/>
        <v>10.5</v>
      </c>
      <c r="X12" s="47">
        <f t="shared" si="1"/>
        <v>6</v>
      </c>
    </row>
    <row r="13" spans="1:24" ht="18" customHeight="1">
      <c r="A13" s="81">
        <v>14</v>
      </c>
      <c r="B13" s="25" t="s">
        <v>42</v>
      </c>
      <c r="C13" s="72"/>
      <c r="D13" s="57"/>
      <c r="E13" s="72"/>
      <c r="F13" s="56"/>
      <c r="G13" s="73"/>
      <c r="H13" s="57"/>
      <c r="I13" s="73"/>
      <c r="J13" s="36">
        <v>4</v>
      </c>
      <c r="K13" s="72"/>
      <c r="L13" s="57"/>
      <c r="M13" s="73"/>
      <c r="N13" s="36">
        <v>1</v>
      </c>
      <c r="O13" s="73"/>
      <c r="P13" s="95">
        <v>0.5</v>
      </c>
      <c r="Q13" s="97"/>
      <c r="R13" s="95">
        <v>0.5</v>
      </c>
      <c r="S13" s="72"/>
      <c r="T13" s="36">
        <v>2</v>
      </c>
      <c r="U13" s="73"/>
      <c r="V13" s="36"/>
      <c r="W13" s="43">
        <f t="shared" si="0"/>
        <v>8</v>
      </c>
      <c r="X13" s="47">
        <f t="shared" si="1"/>
        <v>7</v>
      </c>
    </row>
    <row r="14" spans="1:24" ht="18" customHeight="1">
      <c r="A14" s="81">
        <v>11</v>
      </c>
      <c r="B14" s="48" t="s">
        <v>20</v>
      </c>
      <c r="C14" s="72"/>
      <c r="D14" s="57"/>
      <c r="E14" s="72"/>
      <c r="F14" s="56"/>
      <c r="G14" s="72"/>
      <c r="H14" s="56"/>
      <c r="I14" s="72"/>
      <c r="J14" s="38"/>
      <c r="K14" s="72"/>
      <c r="L14" s="57"/>
      <c r="M14" s="83">
        <v>5</v>
      </c>
      <c r="N14" s="38"/>
      <c r="O14" s="72"/>
      <c r="P14" s="98"/>
      <c r="Q14" s="100"/>
      <c r="R14" s="94"/>
      <c r="S14" s="72"/>
      <c r="T14" s="38"/>
      <c r="U14" s="72"/>
      <c r="V14" s="38">
        <v>2</v>
      </c>
      <c r="W14" s="71">
        <f t="shared" si="0"/>
        <v>7</v>
      </c>
      <c r="X14" s="79">
        <f t="shared" si="1"/>
        <v>8</v>
      </c>
    </row>
    <row r="15" spans="1:24" ht="18" customHeight="1">
      <c r="A15" s="81"/>
      <c r="B15" s="25" t="s">
        <v>43</v>
      </c>
      <c r="C15" s="72"/>
      <c r="D15" s="57"/>
      <c r="E15" s="72"/>
      <c r="F15" s="56"/>
      <c r="G15" s="73"/>
      <c r="H15" s="57"/>
      <c r="I15" s="73"/>
      <c r="J15" s="57"/>
      <c r="K15" s="72"/>
      <c r="L15" s="57"/>
      <c r="M15" s="88"/>
      <c r="N15" s="36"/>
      <c r="O15" s="73"/>
      <c r="P15" s="57"/>
      <c r="Q15" s="73"/>
      <c r="R15" s="38">
        <v>2</v>
      </c>
      <c r="S15" s="72"/>
      <c r="T15" s="36"/>
      <c r="U15" s="73"/>
      <c r="V15" s="56"/>
      <c r="W15" s="43">
        <f t="shared" si="0"/>
        <v>2</v>
      </c>
      <c r="X15" s="47">
        <f t="shared" si="1"/>
        <v>9</v>
      </c>
    </row>
    <row r="16" spans="1:24" ht="18" customHeight="1">
      <c r="A16" s="81">
        <v>15</v>
      </c>
      <c r="B16" s="25" t="s">
        <v>44</v>
      </c>
      <c r="C16" s="72"/>
      <c r="D16" s="57"/>
      <c r="E16" s="72"/>
      <c r="F16" s="56"/>
      <c r="G16" s="72"/>
      <c r="H16" s="56"/>
      <c r="I16" s="72"/>
      <c r="J16" s="56"/>
      <c r="K16" s="72"/>
      <c r="L16" s="56"/>
      <c r="M16" s="72"/>
      <c r="N16" s="38"/>
      <c r="O16" s="72"/>
      <c r="P16" s="56"/>
      <c r="Q16" s="72"/>
      <c r="R16" s="56"/>
      <c r="S16" s="72"/>
      <c r="T16" s="38">
        <v>1</v>
      </c>
      <c r="U16" s="72"/>
      <c r="V16" s="56"/>
      <c r="W16" s="71">
        <f t="shared" si="0"/>
        <v>1</v>
      </c>
      <c r="X16" s="79">
        <f t="shared" si="1"/>
        <v>10</v>
      </c>
    </row>
    <row r="17" spans="1:24" ht="18" customHeight="1">
      <c r="A17" s="81">
        <v>9</v>
      </c>
      <c r="B17" s="25" t="s">
        <v>19</v>
      </c>
      <c r="C17" s="90"/>
      <c r="D17" s="89"/>
      <c r="E17" s="90"/>
      <c r="F17" s="91"/>
      <c r="G17" s="92"/>
      <c r="H17" s="89"/>
      <c r="I17" s="92"/>
      <c r="J17" s="57"/>
      <c r="K17" s="51"/>
      <c r="L17" s="89"/>
      <c r="M17" s="93"/>
      <c r="N17" s="89"/>
      <c r="O17" s="92"/>
      <c r="P17" s="50"/>
      <c r="Q17" s="92"/>
      <c r="R17" s="56"/>
      <c r="S17" s="90"/>
      <c r="T17" s="89"/>
      <c r="U17" s="92"/>
      <c r="V17" s="89"/>
      <c r="W17" s="43">
        <f t="shared" si="0"/>
        <v>0</v>
      </c>
      <c r="X17" s="47">
        <f t="shared" si="1"/>
        <v>11</v>
      </c>
    </row>
    <row r="18" spans="1:24" ht="18" customHeight="1" thickBot="1">
      <c r="A18" s="82">
        <v>4</v>
      </c>
      <c r="B18" s="25" t="s">
        <v>45</v>
      </c>
      <c r="C18" s="37"/>
      <c r="D18" s="38"/>
      <c r="E18" s="37"/>
      <c r="F18" s="38"/>
      <c r="G18" s="37"/>
      <c r="H18" s="38"/>
      <c r="I18" s="37"/>
      <c r="J18" s="38"/>
      <c r="K18" s="37"/>
      <c r="L18" s="38"/>
      <c r="M18" s="37"/>
      <c r="N18" s="38"/>
      <c r="O18" s="37"/>
      <c r="P18" s="38"/>
      <c r="Q18" s="37"/>
      <c r="R18" s="38"/>
      <c r="S18" s="37"/>
      <c r="T18" s="38"/>
      <c r="U18" s="37"/>
      <c r="V18" s="38"/>
      <c r="W18" s="71">
        <f t="shared" si="0"/>
        <v>0</v>
      </c>
      <c r="X18" s="79">
        <f t="shared" si="1"/>
        <v>11</v>
      </c>
    </row>
    <row r="19" spans="1:24" ht="18" customHeight="1" thickBot="1">
      <c r="A19" s="81">
        <v>7</v>
      </c>
      <c r="B19" s="150" t="s">
        <v>18</v>
      </c>
      <c r="C19" s="151"/>
      <c r="D19" s="152"/>
      <c r="E19" s="151"/>
      <c r="F19" s="152">
        <v>4</v>
      </c>
      <c r="G19" s="151">
        <v>7</v>
      </c>
      <c r="H19" s="152">
        <v>4</v>
      </c>
      <c r="I19" s="151">
        <v>5</v>
      </c>
      <c r="J19" s="152"/>
      <c r="K19" s="151">
        <v>5</v>
      </c>
      <c r="L19" s="152">
        <v>4</v>
      </c>
      <c r="M19" s="151">
        <v>3.5</v>
      </c>
      <c r="N19" s="152">
        <v>2</v>
      </c>
      <c r="O19" s="151">
        <v>3.5</v>
      </c>
      <c r="P19" s="152">
        <v>2</v>
      </c>
      <c r="Q19" s="151"/>
      <c r="R19" s="152"/>
      <c r="S19" s="151">
        <v>7</v>
      </c>
      <c r="T19" s="152"/>
      <c r="U19" s="151"/>
      <c r="V19" s="152">
        <v>1</v>
      </c>
      <c r="W19" s="153">
        <f>SUM(C19:V19)</f>
        <v>48</v>
      </c>
      <c r="X19" s="154">
        <v>13</v>
      </c>
    </row>
    <row r="20" spans="3:14" ht="15.75"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2:24" ht="15.75">
      <c r="B21" s="129" t="s">
        <v>56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5" spans="1:24" s="44" customFormat="1" ht="16.5">
      <c r="A25" s="53"/>
      <c r="B25" s="124" t="s">
        <v>23</v>
      </c>
      <c r="C25" s="124"/>
      <c r="D25" s="124"/>
      <c r="E25" s="124"/>
      <c r="F25" s="124"/>
      <c r="W25" s="46" t="s">
        <v>24</v>
      </c>
      <c r="X25" s="46"/>
    </row>
    <row r="26" spans="1:24" s="44" customFormat="1" ht="16.5">
      <c r="A26" s="53"/>
      <c r="W26" s="124" t="s">
        <v>25</v>
      </c>
      <c r="X26" s="124"/>
    </row>
  </sheetData>
  <sheetProtection/>
  <mergeCells count="19">
    <mergeCell ref="B3:X3"/>
    <mergeCell ref="B1:X1"/>
    <mergeCell ref="B2:X2"/>
    <mergeCell ref="S5:T5"/>
    <mergeCell ref="U5:V5"/>
    <mergeCell ref="K5:L5"/>
    <mergeCell ref="M5:N5"/>
    <mergeCell ref="O5:P5"/>
    <mergeCell ref="Q5:R5"/>
    <mergeCell ref="G5:H5"/>
    <mergeCell ref="B5:B6"/>
    <mergeCell ref="W26:X26"/>
    <mergeCell ref="W5:W6"/>
    <mergeCell ref="X5:X6"/>
    <mergeCell ref="C5:D5"/>
    <mergeCell ref="E5:F5"/>
    <mergeCell ref="B25:F25"/>
    <mergeCell ref="I5:J5"/>
    <mergeCell ref="B21:X21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3.00390625" style="1" customWidth="1"/>
    <col min="2" max="11" width="10.75390625" style="1" customWidth="1"/>
    <col min="12" max="16384" width="9.125" style="1" customWidth="1"/>
  </cols>
  <sheetData>
    <row r="1" spans="1:12" ht="25.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30"/>
    </row>
    <row r="2" spans="1:12" ht="25.5">
      <c r="A2" s="136" t="s">
        <v>55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30"/>
    </row>
    <row r="3" ht="30.75" customHeight="1" thickBot="1"/>
    <row r="4" spans="1:11" ht="40.5" customHeight="1" thickBot="1">
      <c r="A4" s="130" t="s">
        <v>2</v>
      </c>
      <c r="B4" s="109" t="s">
        <v>1</v>
      </c>
      <c r="C4" s="110"/>
      <c r="D4" s="137" t="s">
        <v>36</v>
      </c>
      <c r="E4" s="138"/>
      <c r="F4" s="139" t="s">
        <v>46</v>
      </c>
      <c r="G4" s="140"/>
      <c r="H4" s="137" t="s">
        <v>47</v>
      </c>
      <c r="I4" s="141"/>
      <c r="J4" s="139" t="s">
        <v>37</v>
      </c>
      <c r="K4" s="140"/>
    </row>
    <row r="5" spans="1:11" ht="24" customHeight="1" thickBot="1">
      <c r="A5" s="131"/>
      <c r="B5" s="7" t="s">
        <v>3</v>
      </c>
      <c r="C5" s="8" t="s">
        <v>4</v>
      </c>
      <c r="D5" s="9" t="s">
        <v>3</v>
      </c>
      <c r="E5" s="10" t="s">
        <v>4</v>
      </c>
      <c r="F5" s="7" t="s">
        <v>3</v>
      </c>
      <c r="G5" s="8" t="s">
        <v>4</v>
      </c>
      <c r="H5" s="9" t="s">
        <v>3</v>
      </c>
      <c r="I5" s="10" t="s">
        <v>4</v>
      </c>
      <c r="J5" s="7" t="s">
        <v>3</v>
      </c>
      <c r="K5" s="8" t="s">
        <v>4</v>
      </c>
    </row>
    <row r="6" spans="1:11" ht="20.25">
      <c r="A6" s="4" t="s">
        <v>38</v>
      </c>
      <c r="B6" s="11">
        <v>2</v>
      </c>
      <c r="C6" s="12">
        <v>2</v>
      </c>
      <c r="D6" s="13"/>
      <c r="E6" s="14"/>
      <c r="F6" s="11"/>
      <c r="G6" s="12"/>
      <c r="H6" s="13"/>
      <c r="I6" s="14"/>
      <c r="J6" s="11">
        <v>1</v>
      </c>
      <c r="K6" s="62">
        <v>1</v>
      </c>
    </row>
    <row r="7" spans="1:11" ht="20.25">
      <c r="A7" s="3" t="s">
        <v>39</v>
      </c>
      <c r="B7" s="2">
        <v>2</v>
      </c>
      <c r="C7" s="15">
        <v>4</v>
      </c>
      <c r="D7" s="16"/>
      <c r="E7" s="17"/>
      <c r="F7" s="2"/>
      <c r="G7" s="15"/>
      <c r="H7" s="16"/>
      <c r="I7" s="17">
        <v>2</v>
      </c>
      <c r="J7" s="11">
        <v>1</v>
      </c>
      <c r="K7" s="63">
        <v>1</v>
      </c>
    </row>
    <row r="8" spans="1:11" ht="20.25">
      <c r="A8" s="3" t="s">
        <v>40</v>
      </c>
      <c r="B8" s="2">
        <v>5</v>
      </c>
      <c r="C8" s="15">
        <v>4</v>
      </c>
      <c r="D8" s="16"/>
      <c r="E8" s="17"/>
      <c r="F8" s="2">
        <v>1</v>
      </c>
      <c r="G8" s="15"/>
      <c r="H8" s="16">
        <v>2</v>
      </c>
      <c r="I8" s="17">
        <v>2</v>
      </c>
      <c r="J8" s="11">
        <v>1</v>
      </c>
      <c r="K8" s="15">
        <v>1</v>
      </c>
    </row>
    <row r="9" spans="1:11" ht="20.25">
      <c r="A9" s="3" t="s">
        <v>5</v>
      </c>
      <c r="B9" s="2">
        <v>6</v>
      </c>
      <c r="C9" s="15">
        <v>9</v>
      </c>
      <c r="D9" s="16"/>
      <c r="E9" s="17">
        <v>1</v>
      </c>
      <c r="F9" s="2">
        <v>2</v>
      </c>
      <c r="G9" s="15">
        <v>4</v>
      </c>
      <c r="H9" s="16">
        <v>2</v>
      </c>
      <c r="I9" s="17">
        <v>2</v>
      </c>
      <c r="J9" s="11">
        <v>1</v>
      </c>
      <c r="K9" s="15">
        <v>1</v>
      </c>
    </row>
    <row r="10" spans="1:11" ht="20.25">
      <c r="A10" s="3" t="s">
        <v>6</v>
      </c>
      <c r="B10" s="2">
        <v>3</v>
      </c>
      <c r="C10" s="15">
        <v>10</v>
      </c>
      <c r="D10" s="16"/>
      <c r="E10" s="17">
        <v>2</v>
      </c>
      <c r="F10" s="2"/>
      <c r="G10" s="15">
        <v>4</v>
      </c>
      <c r="H10" s="16">
        <v>1</v>
      </c>
      <c r="I10" s="17">
        <v>2</v>
      </c>
      <c r="J10" s="11">
        <v>1</v>
      </c>
      <c r="K10" s="15">
        <v>1</v>
      </c>
    </row>
    <row r="11" spans="1:11" ht="20.25">
      <c r="A11" s="3" t="s">
        <v>7</v>
      </c>
      <c r="B11" s="2">
        <v>9</v>
      </c>
      <c r="C11" s="15">
        <v>11</v>
      </c>
      <c r="D11" s="16">
        <v>1</v>
      </c>
      <c r="E11" s="17">
        <v>3</v>
      </c>
      <c r="F11" s="2">
        <v>4</v>
      </c>
      <c r="G11" s="15">
        <v>4</v>
      </c>
      <c r="H11" s="16">
        <v>2</v>
      </c>
      <c r="I11" s="17">
        <v>2</v>
      </c>
      <c r="J11" s="11">
        <v>1</v>
      </c>
      <c r="K11" s="15">
        <v>1</v>
      </c>
    </row>
    <row r="12" spans="1:11" ht="20.25">
      <c r="A12" s="3" t="s">
        <v>8</v>
      </c>
      <c r="B12" s="2">
        <v>6</v>
      </c>
      <c r="C12" s="15">
        <v>12</v>
      </c>
      <c r="D12" s="16">
        <v>2</v>
      </c>
      <c r="E12" s="17">
        <v>4</v>
      </c>
      <c r="F12" s="2"/>
      <c r="G12" s="15">
        <v>4</v>
      </c>
      <c r="H12" s="16">
        <v>2</v>
      </c>
      <c r="I12" s="17">
        <v>2</v>
      </c>
      <c r="J12" s="11">
        <v>1</v>
      </c>
      <c r="K12" s="15">
        <v>1</v>
      </c>
    </row>
    <row r="13" spans="1:11" ht="20.25">
      <c r="A13" s="3" t="s">
        <v>9</v>
      </c>
      <c r="B13" s="2">
        <v>5</v>
      </c>
      <c r="C13" s="15">
        <v>14</v>
      </c>
      <c r="D13" s="16"/>
      <c r="E13" s="17">
        <v>6</v>
      </c>
      <c r="F13" s="2">
        <v>1</v>
      </c>
      <c r="G13" s="15">
        <v>4</v>
      </c>
      <c r="H13" s="16">
        <v>2</v>
      </c>
      <c r="I13" s="17">
        <v>2</v>
      </c>
      <c r="J13" s="11">
        <v>1</v>
      </c>
      <c r="K13" s="15">
        <v>1</v>
      </c>
    </row>
    <row r="14" spans="1:11" ht="20.25">
      <c r="A14" s="3" t="s">
        <v>10</v>
      </c>
      <c r="B14" s="2">
        <v>3</v>
      </c>
      <c r="C14" s="15">
        <v>7</v>
      </c>
      <c r="D14" s="16"/>
      <c r="E14" s="17"/>
      <c r="F14" s="2"/>
      <c r="G14" s="15">
        <v>3</v>
      </c>
      <c r="H14" s="16"/>
      <c r="I14" s="17">
        <v>2</v>
      </c>
      <c r="J14" s="11">
        <v>1</v>
      </c>
      <c r="K14" s="15">
        <v>1</v>
      </c>
    </row>
    <row r="15" spans="1:11" ht="21" thickBot="1">
      <c r="A15" s="18" t="s">
        <v>11</v>
      </c>
      <c r="B15" s="2">
        <v>2</v>
      </c>
      <c r="C15" s="20">
        <v>6</v>
      </c>
      <c r="D15" s="21">
        <v>1</v>
      </c>
      <c r="E15" s="22">
        <v>2</v>
      </c>
      <c r="F15" s="19"/>
      <c r="G15" s="20"/>
      <c r="H15" s="21"/>
      <c r="I15" s="22">
        <v>2</v>
      </c>
      <c r="J15" s="11">
        <v>1</v>
      </c>
      <c r="K15" s="15">
        <v>1</v>
      </c>
    </row>
    <row r="16" spans="1:11" ht="20.25" customHeight="1">
      <c r="A16" s="134" t="s">
        <v>12</v>
      </c>
      <c r="B16" s="6">
        <f>SUM(B6:B15)</f>
        <v>43</v>
      </c>
      <c r="C16" s="5">
        <f>SUM(C6:C15)</f>
        <v>79</v>
      </c>
      <c r="D16" s="112">
        <f>SUM(D6:E15)</f>
        <v>22</v>
      </c>
      <c r="E16" s="113"/>
      <c r="F16" s="108">
        <f>SUM(F6:G15)</f>
        <v>31</v>
      </c>
      <c r="G16" s="142"/>
      <c r="H16" s="112">
        <f>SUM(H6:I15)</f>
        <v>29</v>
      </c>
      <c r="I16" s="113"/>
      <c r="J16" s="112">
        <f>SUM(J6:K15)</f>
        <v>20</v>
      </c>
      <c r="K16" s="113"/>
    </row>
    <row r="17" spans="1:11" ht="21" thickBot="1">
      <c r="A17" s="135"/>
      <c r="B17" s="132">
        <f>SUM(B16:C16)</f>
        <v>122</v>
      </c>
      <c r="C17" s="133"/>
      <c r="D17" s="106"/>
      <c r="E17" s="107"/>
      <c r="F17" s="132"/>
      <c r="G17" s="133"/>
      <c r="H17" s="106"/>
      <c r="I17" s="107"/>
      <c r="J17" s="106"/>
      <c r="K17" s="107"/>
    </row>
    <row r="22" spans="1:11" s="45" customFormat="1" ht="20.25">
      <c r="A22" s="111" t="s">
        <v>23</v>
      </c>
      <c r="B22" s="111"/>
      <c r="C22" s="111"/>
      <c r="D22" s="111"/>
      <c r="J22" s="111" t="s">
        <v>24</v>
      </c>
      <c r="K22" s="111"/>
    </row>
    <row r="23" spans="10:11" s="45" customFormat="1" ht="20.25">
      <c r="J23" s="111" t="s">
        <v>25</v>
      </c>
      <c r="K23" s="111"/>
    </row>
  </sheetData>
  <sheetProtection/>
  <mergeCells count="17">
    <mergeCell ref="A22:D22"/>
    <mergeCell ref="J22:K22"/>
    <mergeCell ref="J23:K23"/>
    <mergeCell ref="J16:K17"/>
    <mergeCell ref="D16:E17"/>
    <mergeCell ref="F16:G17"/>
    <mergeCell ref="H16:I17"/>
    <mergeCell ref="A4:A5"/>
    <mergeCell ref="B17:C17"/>
    <mergeCell ref="A16:A17"/>
    <mergeCell ref="A1:K1"/>
    <mergeCell ref="A2:K2"/>
    <mergeCell ref="D4:E4"/>
    <mergeCell ref="F4:G4"/>
    <mergeCell ref="H4:I4"/>
    <mergeCell ref="J4:K4"/>
    <mergeCell ref="B4:C4"/>
  </mergeCells>
  <printOptions horizontalCentered="1"/>
  <pageMargins left="0.7874015748031497" right="0.5905511811023623" top="0.98425196850393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="130" zoomScaleNormal="130" zoomScaleSheetLayoutView="130" zoomScalePageLayoutView="0" workbookViewId="0" topLeftCell="A1">
      <selection activeCell="C25" sqref="C25"/>
    </sheetView>
  </sheetViews>
  <sheetFormatPr defaultColWidth="9.00390625" defaultRowHeight="12.75"/>
  <cols>
    <col min="1" max="1" width="3.25390625" style="0" bestFit="1" customWidth="1"/>
    <col min="2" max="2" width="19.875" style="0" bestFit="1" customWidth="1"/>
    <col min="3" max="4" width="5.75390625" style="0" customWidth="1"/>
    <col min="5" max="24" width="4.75390625" style="0" customWidth="1"/>
  </cols>
  <sheetData>
    <row r="1" spans="1:24" ht="20.25">
      <c r="A1" s="148" t="s">
        <v>55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3" ht="13.5" thickBot="1"/>
    <row r="4" spans="1:24" ht="15.75">
      <c r="A4" s="146"/>
      <c r="B4" s="122" t="s">
        <v>14</v>
      </c>
      <c r="C4" s="119" t="s">
        <v>21</v>
      </c>
      <c r="D4" s="128"/>
      <c r="E4" s="149" t="s">
        <v>38</v>
      </c>
      <c r="F4" s="127"/>
      <c r="G4" s="119" t="s">
        <v>39</v>
      </c>
      <c r="H4" s="128"/>
      <c r="I4" s="119" t="s">
        <v>40</v>
      </c>
      <c r="J4" s="128"/>
      <c r="K4" s="149" t="s">
        <v>5</v>
      </c>
      <c r="L4" s="127"/>
      <c r="M4" s="119" t="s">
        <v>6</v>
      </c>
      <c r="N4" s="128"/>
      <c r="O4" s="149" t="s">
        <v>7</v>
      </c>
      <c r="P4" s="127"/>
      <c r="Q4" s="119" t="s">
        <v>8</v>
      </c>
      <c r="R4" s="128"/>
      <c r="S4" s="143" t="s">
        <v>9</v>
      </c>
      <c r="T4" s="144"/>
      <c r="U4" s="116" t="s">
        <v>10</v>
      </c>
      <c r="V4" s="145"/>
      <c r="W4" s="143" t="s">
        <v>13</v>
      </c>
      <c r="X4" s="145"/>
    </row>
    <row r="5" spans="1:24" ht="16.5" customHeight="1" thickBot="1">
      <c r="A5" s="147"/>
      <c r="B5" s="123"/>
      <c r="C5" s="28" t="s">
        <v>3</v>
      </c>
      <c r="D5" s="29" t="s">
        <v>4</v>
      </c>
      <c r="E5" s="23" t="s">
        <v>3</v>
      </c>
      <c r="F5" s="27" t="s">
        <v>4</v>
      </c>
      <c r="G5" s="28" t="s">
        <v>3</v>
      </c>
      <c r="H5" s="29" t="s">
        <v>4</v>
      </c>
      <c r="I5" s="28" t="s">
        <v>3</v>
      </c>
      <c r="J5" s="29" t="s">
        <v>4</v>
      </c>
      <c r="K5" s="23" t="s">
        <v>3</v>
      </c>
      <c r="L5" s="27" t="s">
        <v>4</v>
      </c>
      <c r="M5" s="28" t="s">
        <v>3</v>
      </c>
      <c r="N5" s="29" t="s">
        <v>4</v>
      </c>
      <c r="O5" s="23" t="s">
        <v>3</v>
      </c>
      <c r="P5" s="27" t="s">
        <v>4</v>
      </c>
      <c r="Q5" s="28" t="s">
        <v>3</v>
      </c>
      <c r="R5" s="29" t="s">
        <v>4</v>
      </c>
      <c r="S5" s="23" t="s">
        <v>3</v>
      </c>
      <c r="T5" s="27" t="s">
        <v>4</v>
      </c>
      <c r="U5" s="28" t="s">
        <v>3</v>
      </c>
      <c r="V5" s="29" t="s">
        <v>4</v>
      </c>
      <c r="W5" s="23" t="s">
        <v>3</v>
      </c>
      <c r="X5" s="29" t="s">
        <v>4</v>
      </c>
    </row>
    <row r="6" spans="1:24" ht="15.75">
      <c r="A6" s="60">
        <v>1</v>
      </c>
      <c r="B6" s="24" t="s">
        <v>41</v>
      </c>
      <c r="C6" s="33">
        <f>E6+G6+I6+K6+M6+O6+Q6+S6+U6+W6</f>
        <v>13</v>
      </c>
      <c r="D6" s="38">
        <f aca="true" t="shared" si="0" ref="C6:D18">F6+H6+J6+L6+N6+P6+R6+T6+V6+X6</f>
        <v>13</v>
      </c>
      <c r="E6" s="31">
        <v>1</v>
      </c>
      <c r="F6" s="32">
        <v>1</v>
      </c>
      <c r="G6" s="33">
        <v>1</v>
      </c>
      <c r="H6" s="34">
        <v>1</v>
      </c>
      <c r="I6" s="33">
        <v>1</v>
      </c>
      <c r="J6" s="34">
        <v>1</v>
      </c>
      <c r="K6" s="31">
        <v>2</v>
      </c>
      <c r="L6" s="32">
        <v>2</v>
      </c>
      <c r="M6" s="33">
        <v>1</v>
      </c>
      <c r="N6" s="34">
        <v>1</v>
      </c>
      <c r="O6" s="31">
        <v>2</v>
      </c>
      <c r="P6" s="32">
        <v>2</v>
      </c>
      <c r="Q6" s="33">
        <v>2</v>
      </c>
      <c r="R6" s="34">
        <v>1</v>
      </c>
      <c r="S6" s="31">
        <v>1</v>
      </c>
      <c r="T6" s="32">
        <v>2</v>
      </c>
      <c r="U6" s="33">
        <v>1</v>
      </c>
      <c r="V6" s="34">
        <v>1</v>
      </c>
      <c r="W6" s="31">
        <v>1</v>
      </c>
      <c r="X6" s="34">
        <v>1</v>
      </c>
    </row>
    <row r="7" spans="1:24" ht="15.75">
      <c r="A7" s="71">
        <v>2</v>
      </c>
      <c r="B7" s="25" t="s">
        <v>15</v>
      </c>
      <c r="C7" s="37">
        <f t="shared" si="0"/>
        <v>7</v>
      </c>
      <c r="D7" s="38">
        <f t="shared" si="0"/>
        <v>10</v>
      </c>
      <c r="E7" s="35">
        <v>1</v>
      </c>
      <c r="F7" s="36"/>
      <c r="G7" s="37"/>
      <c r="H7" s="38"/>
      <c r="I7" s="37">
        <v>1</v>
      </c>
      <c r="J7" s="38">
        <v>1</v>
      </c>
      <c r="K7" s="35"/>
      <c r="L7" s="36">
        <v>1</v>
      </c>
      <c r="M7" s="37"/>
      <c r="N7" s="38">
        <v>1</v>
      </c>
      <c r="O7" s="35">
        <v>2</v>
      </c>
      <c r="P7" s="36">
        <v>1</v>
      </c>
      <c r="Q7" s="37">
        <v>1</v>
      </c>
      <c r="R7" s="38">
        <v>1</v>
      </c>
      <c r="S7" s="35">
        <v>1</v>
      </c>
      <c r="T7" s="36">
        <v>2</v>
      </c>
      <c r="U7" s="37">
        <v>1</v>
      </c>
      <c r="V7" s="38">
        <v>2</v>
      </c>
      <c r="W7" s="35"/>
      <c r="X7" s="38">
        <v>1</v>
      </c>
    </row>
    <row r="8" spans="1:24" ht="15.75">
      <c r="A8" s="71">
        <v>3</v>
      </c>
      <c r="B8" s="25" t="s">
        <v>43</v>
      </c>
      <c r="C8" s="37">
        <f t="shared" si="0"/>
        <v>0</v>
      </c>
      <c r="D8" s="38">
        <f t="shared" si="0"/>
        <v>1</v>
      </c>
      <c r="E8" s="35"/>
      <c r="F8" s="36"/>
      <c r="G8" s="37"/>
      <c r="H8" s="38"/>
      <c r="I8" s="37"/>
      <c r="J8" s="38"/>
      <c r="K8" s="35"/>
      <c r="L8" s="36"/>
      <c r="M8" s="37"/>
      <c r="N8" s="38"/>
      <c r="O8" s="35"/>
      <c r="P8" s="36"/>
      <c r="Q8" s="37"/>
      <c r="R8" s="38"/>
      <c r="S8" s="35"/>
      <c r="T8" s="36">
        <v>1</v>
      </c>
      <c r="U8" s="37"/>
      <c r="V8" s="38"/>
      <c r="W8" s="35"/>
      <c r="X8" s="38"/>
    </row>
    <row r="9" spans="1:24" ht="15.75">
      <c r="A9" s="71">
        <v>4</v>
      </c>
      <c r="B9" s="25" t="s">
        <v>17</v>
      </c>
      <c r="C9" s="37">
        <f t="shared" si="0"/>
        <v>8</v>
      </c>
      <c r="D9" s="38">
        <f t="shared" si="0"/>
        <v>7</v>
      </c>
      <c r="E9" s="35"/>
      <c r="F9" s="36">
        <v>1</v>
      </c>
      <c r="G9" s="37">
        <v>1</v>
      </c>
      <c r="H9" s="38"/>
      <c r="I9" s="37">
        <v>1</v>
      </c>
      <c r="J9" s="38"/>
      <c r="K9" s="35">
        <v>2</v>
      </c>
      <c r="L9" s="36">
        <v>1</v>
      </c>
      <c r="M9" s="37"/>
      <c r="N9" s="38">
        <v>2</v>
      </c>
      <c r="O9" s="35">
        <v>1</v>
      </c>
      <c r="P9" s="36">
        <v>2</v>
      </c>
      <c r="Q9" s="37">
        <v>1</v>
      </c>
      <c r="R9" s="38"/>
      <c r="S9" s="35">
        <v>1</v>
      </c>
      <c r="T9" s="36"/>
      <c r="U9" s="37"/>
      <c r="V9" s="38"/>
      <c r="W9" s="35">
        <v>1</v>
      </c>
      <c r="X9" s="38">
        <v>1</v>
      </c>
    </row>
    <row r="10" spans="1:24" ht="15.75">
      <c r="A10" s="71">
        <v>5</v>
      </c>
      <c r="B10" s="25" t="s">
        <v>45</v>
      </c>
      <c r="C10" s="37">
        <f t="shared" si="0"/>
        <v>1</v>
      </c>
      <c r="D10" s="38">
        <f t="shared" si="0"/>
        <v>0</v>
      </c>
      <c r="E10" s="35"/>
      <c r="F10" s="36"/>
      <c r="G10" s="37"/>
      <c r="H10" s="38"/>
      <c r="I10" s="37"/>
      <c r="J10" s="38"/>
      <c r="K10" s="35"/>
      <c r="L10" s="36"/>
      <c r="M10" s="37"/>
      <c r="N10" s="38"/>
      <c r="O10" s="35"/>
      <c r="P10" s="36"/>
      <c r="Q10" s="37"/>
      <c r="R10" s="38"/>
      <c r="S10" s="35">
        <v>1</v>
      </c>
      <c r="T10" s="36"/>
      <c r="U10" s="37"/>
      <c r="V10" s="38"/>
      <c r="W10" s="35"/>
      <c r="X10" s="38"/>
    </row>
    <row r="11" spans="1:24" ht="15.75">
      <c r="A11" s="71">
        <v>6</v>
      </c>
      <c r="B11" s="25" t="s">
        <v>18</v>
      </c>
      <c r="C11" s="37">
        <f t="shared" si="0"/>
        <v>7</v>
      </c>
      <c r="D11" s="38">
        <f t="shared" si="0"/>
        <v>11</v>
      </c>
      <c r="E11" s="35"/>
      <c r="F11" s="36"/>
      <c r="G11" s="37"/>
      <c r="H11" s="38">
        <v>1</v>
      </c>
      <c r="I11" s="37">
        <v>2</v>
      </c>
      <c r="J11" s="38">
        <v>1</v>
      </c>
      <c r="K11" s="35">
        <v>1</v>
      </c>
      <c r="L11" s="36">
        <v>1</v>
      </c>
      <c r="M11" s="37">
        <v>1</v>
      </c>
      <c r="N11" s="38">
        <v>2</v>
      </c>
      <c r="O11" s="35">
        <v>1</v>
      </c>
      <c r="P11" s="36">
        <v>2</v>
      </c>
      <c r="Q11" s="37">
        <v>1</v>
      </c>
      <c r="R11" s="38">
        <v>2</v>
      </c>
      <c r="S11" s="35"/>
      <c r="T11" s="36">
        <v>1</v>
      </c>
      <c r="U11" s="37">
        <v>1</v>
      </c>
      <c r="V11" s="38"/>
      <c r="W11" s="35"/>
      <c r="X11" s="38">
        <v>1</v>
      </c>
    </row>
    <row r="12" spans="1:24" ht="15.75">
      <c r="A12" s="71">
        <v>7</v>
      </c>
      <c r="B12" s="25" t="s">
        <v>19</v>
      </c>
      <c r="C12" s="37">
        <f t="shared" si="0"/>
        <v>0</v>
      </c>
      <c r="D12" s="38">
        <f t="shared" si="0"/>
        <v>1</v>
      </c>
      <c r="E12" s="35"/>
      <c r="F12" s="36"/>
      <c r="G12" s="37"/>
      <c r="H12" s="38"/>
      <c r="I12" s="37"/>
      <c r="J12" s="38"/>
      <c r="K12" s="35"/>
      <c r="L12" s="36"/>
      <c r="M12" s="37"/>
      <c r="N12" s="38"/>
      <c r="O12" s="35"/>
      <c r="P12" s="36"/>
      <c r="Q12" s="37"/>
      <c r="R12" s="38"/>
      <c r="S12" s="35"/>
      <c r="T12" s="36">
        <v>1</v>
      </c>
      <c r="U12" s="37"/>
      <c r="V12" s="38"/>
      <c r="W12" s="35"/>
      <c r="X12" s="38"/>
    </row>
    <row r="13" spans="1:24" ht="15.75">
      <c r="A13" s="71">
        <v>8</v>
      </c>
      <c r="B13" s="25" t="s">
        <v>26</v>
      </c>
      <c r="C13" s="37">
        <f t="shared" si="0"/>
        <v>2</v>
      </c>
      <c r="D13" s="38">
        <f t="shared" si="0"/>
        <v>5</v>
      </c>
      <c r="E13" s="35"/>
      <c r="F13" s="36"/>
      <c r="G13" s="37"/>
      <c r="H13" s="38">
        <v>1</v>
      </c>
      <c r="I13" s="37"/>
      <c r="J13" s="38"/>
      <c r="K13" s="35">
        <v>1</v>
      </c>
      <c r="L13" s="36"/>
      <c r="M13" s="37">
        <v>1</v>
      </c>
      <c r="N13" s="38"/>
      <c r="O13" s="35"/>
      <c r="P13" s="36">
        <v>1</v>
      </c>
      <c r="Q13" s="37"/>
      <c r="R13" s="38">
        <v>1</v>
      </c>
      <c r="S13" s="35"/>
      <c r="T13" s="36">
        <v>2</v>
      </c>
      <c r="U13" s="37"/>
      <c r="V13" s="38"/>
      <c r="W13" s="35"/>
      <c r="X13" s="38"/>
    </row>
    <row r="14" spans="1:24" ht="15.75">
      <c r="A14" s="71">
        <v>9</v>
      </c>
      <c r="B14" s="48" t="s">
        <v>16</v>
      </c>
      <c r="C14" s="37">
        <f t="shared" si="0"/>
        <v>2</v>
      </c>
      <c r="D14" s="38">
        <f t="shared" si="0"/>
        <v>12</v>
      </c>
      <c r="E14" s="49"/>
      <c r="F14" s="50"/>
      <c r="G14" s="51"/>
      <c r="H14" s="52">
        <v>1</v>
      </c>
      <c r="I14" s="51"/>
      <c r="J14" s="52">
        <v>1</v>
      </c>
      <c r="K14" s="49"/>
      <c r="L14" s="50">
        <v>2</v>
      </c>
      <c r="M14" s="51"/>
      <c r="N14" s="52">
        <v>2</v>
      </c>
      <c r="O14" s="49">
        <v>1</v>
      </c>
      <c r="P14" s="50">
        <v>1</v>
      </c>
      <c r="Q14" s="51">
        <v>1</v>
      </c>
      <c r="R14" s="52">
        <v>1</v>
      </c>
      <c r="S14" s="49"/>
      <c r="T14" s="50">
        <v>2</v>
      </c>
      <c r="U14" s="51"/>
      <c r="V14" s="52">
        <v>1</v>
      </c>
      <c r="W14" s="49"/>
      <c r="X14" s="52">
        <v>1</v>
      </c>
    </row>
    <row r="15" spans="1:24" ht="15.75">
      <c r="A15" s="71">
        <v>10</v>
      </c>
      <c r="B15" s="48" t="s">
        <v>44</v>
      </c>
      <c r="C15" s="37">
        <f t="shared" si="0"/>
        <v>0</v>
      </c>
      <c r="D15" s="38">
        <f t="shared" si="0"/>
        <v>3</v>
      </c>
      <c r="E15" s="49"/>
      <c r="F15" s="50"/>
      <c r="G15" s="51"/>
      <c r="H15" s="52"/>
      <c r="I15" s="51"/>
      <c r="J15" s="52"/>
      <c r="K15" s="49"/>
      <c r="L15" s="50"/>
      <c r="M15" s="51"/>
      <c r="N15" s="52"/>
      <c r="O15" s="49"/>
      <c r="P15" s="50"/>
      <c r="Q15" s="51"/>
      <c r="R15" s="52"/>
      <c r="S15" s="49"/>
      <c r="T15" s="50">
        <v>1</v>
      </c>
      <c r="U15" s="51"/>
      <c r="V15" s="52">
        <v>2</v>
      </c>
      <c r="W15" s="49"/>
      <c r="X15" s="52"/>
    </row>
    <row r="16" spans="1:24" ht="15.75">
      <c r="A16" s="71">
        <v>11</v>
      </c>
      <c r="B16" s="25" t="s">
        <v>27</v>
      </c>
      <c r="C16" s="37">
        <f t="shared" si="0"/>
        <v>2</v>
      </c>
      <c r="D16" s="38">
        <f t="shared" si="0"/>
        <v>2</v>
      </c>
      <c r="E16" s="35"/>
      <c r="F16" s="36"/>
      <c r="G16" s="37"/>
      <c r="H16" s="38"/>
      <c r="I16" s="37"/>
      <c r="J16" s="38"/>
      <c r="K16" s="35"/>
      <c r="L16" s="36"/>
      <c r="M16" s="37"/>
      <c r="N16" s="38"/>
      <c r="O16" s="35">
        <v>1</v>
      </c>
      <c r="P16" s="36"/>
      <c r="Q16" s="37"/>
      <c r="R16" s="38">
        <v>2</v>
      </c>
      <c r="S16" s="35">
        <v>1</v>
      </c>
      <c r="T16" s="36"/>
      <c r="U16" s="37"/>
      <c r="V16" s="38"/>
      <c r="W16" s="35"/>
      <c r="X16" s="38"/>
    </row>
    <row r="17" spans="1:24" ht="15.75">
      <c r="A17" s="71">
        <v>12</v>
      </c>
      <c r="B17" s="25" t="s">
        <v>20</v>
      </c>
      <c r="C17" s="37">
        <f t="shared" si="0"/>
        <v>1</v>
      </c>
      <c r="D17" s="38">
        <f t="shared" si="0"/>
        <v>5</v>
      </c>
      <c r="E17" s="35"/>
      <c r="F17" s="36"/>
      <c r="G17" s="37"/>
      <c r="H17" s="38"/>
      <c r="I17" s="37"/>
      <c r="J17" s="38"/>
      <c r="K17" s="35"/>
      <c r="L17" s="36">
        <v>1</v>
      </c>
      <c r="M17" s="37"/>
      <c r="N17" s="38">
        <v>1</v>
      </c>
      <c r="O17" s="35">
        <v>1</v>
      </c>
      <c r="P17" s="36"/>
      <c r="Q17" s="37"/>
      <c r="R17" s="38">
        <v>2</v>
      </c>
      <c r="S17" s="35"/>
      <c r="T17" s="36"/>
      <c r="U17" s="37"/>
      <c r="V17" s="38"/>
      <c r="W17" s="35"/>
      <c r="X17" s="38">
        <v>1</v>
      </c>
    </row>
    <row r="18" spans="1:24" ht="16.5" thickBot="1">
      <c r="A18" s="71">
        <v>13</v>
      </c>
      <c r="B18" s="26" t="s">
        <v>42</v>
      </c>
      <c r="C18" s="41">
        <f t="shared" si="0"/>
        <v>0</v>
      </c>
      <c r="D18" s="42">
        <f t="shared" si="0"/>
        <v>9</v>
      </c>
      <c r="E18" s="39"/>
      <c r="F18" s="40"/>
      <c r="G18" s="41"/>
      <c r="H18" s="42"/>
      <c r="I18" s="41"/>
      <c r="J18" s="42"/>
      <c r="K18" s="39"/>
      <c r="L18" s="40">
        <v>1</v>
      </c>
      <c r="M18" s="41"/>
      <c r="N18" s="42">
        <v>1</v>
      </c>
      <c r="O18" s="39"/>
      <c r="P18" s="40">
        <v>2</v>
      </c>
      <c r="Q18" s="41"/>
      <c r="R18" s="42">
        <v>2</v>
      </c>
      <c r="S18" s="39"/>
      <c r="T18" s="40">
        <v>2</v>
      </c>
      <c r="U18" s="41"/>
      <c r="V18" s="42">
        <v>1</v>
      </c>
      <c r="W18" s="39"/>
      <c r="X18" s="42"/>
    </row>
    <row r="19" spans="1:24" s="65" customFormat="1" ht="16.5" thickBot="1">
      <c r="A19" s="64"/>
      <c r="B19" s="66" t="s">
        <v>21</v>
      </c>
      <c r="C19" s="69">
        <f>SUM(C6:C18)</f>
        <v>43</v>
      </c>
      <c r="D19" s="70">
        <f>SUM(D6:D18)</f>
        <v>79</v>
      </c>
      <c r="E19" s="67">
        <f>SUM(E6:E18)</f>
        <v>2</v>
      </c>
      <c r="F19" s="68">
        <f aca="true" t="shared" si="1" ref="F19:X19">SUM(F6:F18)</f>
        <v>2</v>
      </c>
      <c r="G19" s="69">
        <f t="shared" si="1"/>
        <v>2</v>
      </c>
      <c r="H19" s="70">
        <f t="shared" si="1"/>
        <v>4</v>
      </c>
      <c r="I19" s="69">
        <f t="shared" si="1"/>
        <v>5</v>
      </c>
      <c r="J19" s="70">
        <f t="shared" si="1"/>
        <v>4</v>
      </c>
      <c r="K19" s="67">
        <f t="shared" si="1"/>
        <v>6</v>
      </c>
      <c r="L19" s="68">
        <f t="shared" si="1"/>
        <v>9</v>
      </c>
      <c r="M19" s="69">
        <f t="shared" si="1"/>
        <v>3</v>
      </c>
      <c r="N19" s="70">
        <f t="shared" si="1"/>
        <v>10</v>
      </c>
      <c r="O19" s="67">
        <f t="shared" si="1"/>
        <v>9</v>
      </c>
      <c r="P19" s="68">
        <f t="shared" si="1"/>
        <v>11</v>
      </c>
      <c r="Q19" s="69">
        <f t="shared" si="1"/>
        <v>6</v>
      </c>
      <c r="R19" s="70">
        <f t="shared" si="1"/>
        <v>12</v>
      </c>
      <c r="S19" s="67">
        <f t="shared" si="1"/>
        <v>5</v>
      </c>
      <c r="T19" s="68">
        <f t="shared" si="1"/>
        <v>14</v>
      </c>
      <c r="U19" s="69">
        <f t="shared" si="1"/>
        <v>3</v>
      </c>
      <c r="V19" s="70">
        <f t="shared" si="1"/>
        <v>7</v>
      </c>
      <c r="W19" s="67">
        <f t="shared" si="1"/>
        <v>2</v>
      </c>
      <c r="X19" s="70">
        <f t="shared" si="1"/>
        <v>6</v>
      </c>
    </row>
  </sheetData>
  <sheetProtection/>
  <mergeCells count="14">
    <mergeCell ref="A4:A5"/>
    <mergeCell ref="A1:X1"/>
    <mergeCell ref="I4:J4"/>
    <mergeCell ref="K4:L4"/>
    <mergeCell ref="M4:N4"/>
    <mergeCell ref="O4:P4"/>
    <mergeCell ref="B4:B5"/>
    <mergeCell ref="E4:F4"/>
    <mergeCell ref="G4:H4"/>
    <mergeCell ref="C4:D4"/>
    <mergeCell ref="Q4:R4"/>
    <mergeCell ref="S4:T4"/>
    <mergeCell ref="U4:V4"/>
    <mergeCell ref="W4:X4"/>
  </mergeCells>
  <printOptions/>
  <pageMargins left="0.7086614173228347" right="0.15748031496062992" top="0.9055118110236221" bottom="0.7480314960629921" header="0.31496062992125984" footer="0.31496062992125984"/>
  <pageSetup horizontalDpi="600" verticalDpi="600" orientation="landscape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="145" zoomScaleNormal="145" zoomScalePageLayoutView="0" workbookViewId="0" topLeftCell="A1">
      <selection activeCell="C5" sqref="C5"/>
    </sheetView>
  </sheetViews>
  <sheetFormatPr defaultColWidth="9.00390625" defaultRowHeight="12.75"/>
  <cols>
    <col min="1" max="1" width="4.375" style="1" customWidth="1"/>
    <col min="2" max="2" width="16.375" style="1" customWidth="1"/>
    <col min="3" max="3" width="78.875" style="1" bestFit="1" customWidth="1"/>
    <col min="4" max="16384" width="9.125" style="1" customWidth="1"/>
  </cols>
  <sheetData>
    <row r="1" spans="1:3" ht="15.75">
      <c r="A1" s="54">
        <v>1</v>
      </c>
      <c r="B1" s="55" t="s">
        <v>41</v>
      </c>
      <c r="C1" s="102" t="s">
        <v>48</v>
      </c>
    </row>
    <row r="2" spans="1:3" ht="15.75">
      <c r="A2" s="54">
        <v>2</v>
      </c>
      <c r="B2" s="55" t="s">
        <v>15</v>
      </c>
      <c r="C2" s="102" t="s">
        <v>28</v>
      </c>
    </row>
    <row r="3" spans="1:3" ht="15.75">
      <c r="A3" s="54">
        <v>3</v>
      </c>
      <c r="B3" s="55" t="s">
        <v>16</v>
      </c>
      <c r="C3" s="55" t="s">
        <v>29</v>
      </c>
    </row>
    <row r="4" spans="1:3" ht="15.75">
      <c r="A4" s="54">
        <v>4</v>
      </c>
      <c r="B4" s="55" t="s">
        <v>43</v>
      </c>
      <c r="C4" s="55" t="s">
        <v>51</v>
      </c>
    </row>
    <row r="5" spans="1:3" ht="15.75">
      <c r="A5" s="54">
        <v>5</v>
      </c>
      <c r="B5" s="55" t="s">
        <v>17</v>
      </c>
      <c r="C5" s="102" t="s">
        <v>30</v>
      </c>
    </row>
    <row r="6" spans="1:3" ht="15.75">
      <c r="A6" s="54">
        <v>6</v>
      </c>
      <c r="B6" s="55" t="s">
        <v>45</v>
      </c>
      <c r="C6" s="55" t="s">
        <v>50</v>
      </c>
    </row>
    <row r="7" spans="1:3" ht="15.75">
      <c r="A7" s="54">
        <v>7</v>
      </c>
      <c r="B7" s="55" t="s">
        <v>18</v>
      </c>
      <c r="C7" s="55" t="s">
        <v>31</v>
      </c>
    </row>
    <row r="8" spans="1:3" ht="15.75">
      <c r="A8" s="54">
        <v>8</v>
      </c>
      <c r="B8" s="55" t="s">
        <v>19</v>
      </c>
      <c r="C8" s="55" t="s">
        <v>33</v>
      </c>
    </row>
    <row r="9" spans="1:3" ht="15.75">
      <c r="A9" s="54">
        <v>9</v>
      </c>
      <c r="B9" s="55" t="s">
        <v>26</v>
      </c>
      <c r="C9" s="55" t="s">
        <v>34</v>
      </c>
    </row>
    <row r="10" spans="1:3" ht="15.75">
      <c r="A10" s="54">
        <v>10</v>
      </c>
      <c r="B10" s="55" t="s">
        <v>44</v>
      </c>
      <c r="C10" s="55" t="s">
        <v>49</v>
      </c>
    </row>
    <row r="11" spans="1:3" ht="15.75">
      <c r="A11" s="54">
        <v>11</v>
      </c>
      <c r="B11" s="55" t="s">
        <v>27</v>
      </c>
      <c r="C11" s="55" t="s">
        <v>32</v>
      </c>
    </row>
    <row r="12" spans="1:3" ht="15.75">
      <c r="A12" s="54">
        <v>12</v>
      </c>
      <c r="B12" s="55" t="s">
        <v>20</v>
      </c>
      <c r="C12" s="55" t="s">
        <v>35</v>
      </c>
    </row>
    <row r="13" spans="1:3" ht="15.75">
      <c r="A13" s="54">
        <v>13</v>
      </c>
      <c r="B13" s="55" t="s">
        <v>42</v>
      </c>
      <c r="C13" s="55" t="s">
        <v>52</v>
      </c>
    </row>
  </sheetData>
  <sheetProtection/>
  <printOptions/>
  <pageMargins left="0.5905511811023623" right="0" top="0.7874015748031497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Марина</cp:lastModifiedBy>
  <cp:lastPrinted>2012-04-15T11:24:02Z</cp:lastPrinted>
  <dcterms:created xsi:type="dcterms:W3CDTF">2008-04-24T17:30:01Z</dcterms:created>
  <dcterms:modified xsi:type="dcterms:W3CDTF">2012-04-15T14:10:52Z</dcterms:modified>
  <cp:category/>
  <cp:version/>
  <cp:contentType/>
  <cp:contentStatus/>
</cp:coreProperties>
</file>